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ilasto\YHTEIS\WWW-sivut ja Avain\Internet-sivut Drupal 2022\Tilasto- ja tutkimusjulkaisut\"/>
    </mc:Choice>
  </mc:AlternateContent>
  <xr:revisionPtr revIDLastSave="0" documentId="13_ncr:1_{00A692BF-039B-4823-9788-D478BA555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Äänestysakt._äänestysalue" sheetId="27" r:id="rId1"/>
    <sheet name="2. Äänestysakt._sukupuolittain" sheetId="28" r:id="rId2"/>
    <sheet name=" 3. Äänestysakt.__muutos" sheetId="3" r:id="rId3"/>
    <sheet name="4. Äänestysakt._muut_kansalais" sheetId="26" r:id="rId4"/>
    <sheet name="5. Ehdok_äänimäärät_ryhmittäin" sheetId="5" r:id="rId5"/>
    <sheet name="6. Puolueiden kannatus" sheetId="25" r:id="rId6"/>
    <sheet name="7. Puolueiden äänimäärät" sheetId="7" r:id="rId7"/>
    <sheet name="8. Puolueiden kannatus_muutos" sheetId="32" r:id="rId8"/>
    <sheet name="9. Hylätyt_äänestysalueittain" sheetId="29" r:id="rId9"/>
    <sheet name="10. Hylätyt_perusteittain" sheetId="22" r:id="rId10"/>
    <sheet name="11. Hylätyt_kaupungeittain" sheetId="23" r:id="rId11"/>
    <sheet name="12. Hylätyt_kaup_vmuutos" sheetId="30" r:id="rId12"/>
  </sheets>
  <definedNames>
    <definedName name="_xlnm._FilterDatabase" localSheetId="0" hidden="1">'1. Äänestysakt._äänestysalue'!$A$1:$K$79</definedName>
    <definedName name="_xlnm._FilterDatabase" localSheetId="9" hidden="1">'10. Hylätyt_perusteittain'!$A$5:$S$75</definedName>
    <definedName name="_xlnm._FilterDatabase" localSheetId="10" hidden="1">'11. Hylätyt_kaupungeittain'!$A$5:$K$16</definedName>
    <definedName name="_xlnm._FilterDatabase" localSheetId="11" hidden="1">'12. Hylätyt_kaup_vmuutos'!$A$5:$K$16</definedName>
    <definedName name="_xlnm._FilterDatabase" localSheetId="1" hidden="1">'2. Äänestysakt._sukupuolittain'!$A$6:$C$214</definedName>
    <definedName name="_xlnm._FilterDatabase" localSheetId="4" hidden="1">'5. Ehdok_äänimäärät_ryhmittäin'!$B$7:$E$82</definedName>
    <definedName name="_xlnm._FilterDatabase" localSheetId="5" hidden="1">'6. Puolueiden kannatus'!$A$5:$P$75</definedName>
    <definedName name="_xlnm._FilterDatabase" localSheetId="8" hidden="1">'9. Hylätyt_äänestysalueittain'!$A$1:$K$75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7" l="1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5" i="7"/>
  <c r="AB75" i="7"/>
  <c r="AC75" i="7"/>
  <c r="AD75" i="7"/>
  <c r="C75" i="7"/>
  <c r="S75" i="22"/>
  <c r="S74" i="22"/>
  <c r="S73" i="22"/>
  <c r="S72" i="22"/>
  <c r="S71" i="22"/>
  <c r="S70" i="22"/>
  <c r="S69" i="22"/>
  <c r="S68" i="22"/>
  <c r="S67" i="22"/>
  <c r="S66" i="22"/>
  <c r="S65" i="22"/>
  <c r="S64" i="22"/>
  <c r="S63" i="22"/>
  <c r="S62" i="22"/>
  <c r="S61" i="22"/>
  <c r="S60" i="22"/>
  <c r="S59" i="22"/>
  <c r="S58" i="22"/>
  <c r="S57" i="22"/>
  <c r="S56" i="22"/>
  <c r="S55" i="22"/>
  <c r="S54" i="22"/>
  <c r="S53" i="22"/>
  <c r="S52" i="22"/>
  <c r="S51" i="22"/>
  <c r="S50" i="22"/>
  <c r="S49" i="22"/>
  <c r="S48" i="22"/>
  <c r="S47" i="22"/>
  <c r="S46" i="22"/>
  <c r="S45" i="22"/>
  <c r="S44" i="22"/>
  <c r="S43" i="22"/>
  <c r="S42" i="22"/>
  <c r="S41" i="22"/>
  <c r="S40" i="22"/>
  <c r="S39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10" i="22"/>
  <c r="S9" i="22"/>
  <c r="S8" i="22"/>
  <c r="S7" i="22"/>
  <c r="Q75" i="22"/>
  <c r="Q74" i="22"/>
  <c r="Q73" i="22"/>
  <c r="Q72" i="22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K75" i="22"/>
  <c r="K74" i="22"/>
  <c r="K73" i="22"/>
  <c r="K72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I75" i="22"/>
  <c r="I74" i="22"/>
  <c r="I73" i="22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R74" i="22"/>
  <c r="R73" i="22"/>
  <c r="R72" i="22"/>
  <c r="R71" i="22"/>
  <c r="R70" i="22"/>
  <c r="R69" i="22"/>
  <c r="R68" i="22"/>
  <c r="R67" i="22"/>
  <c r="R66" i="22"/>
  <c r="R65" i="22"/>
  <c r="R64" i="22"/>
  <c r="R63" i="22"/>
  <c r="R62" i="22"/>
  <c r="R61" i="22"/>
  <c r="R60" i="22"/>
  <c r="R59" i="22"/>
  <c r="R58" i="22"/>
  <c r="R57" i="22"/>
  <c r="R56" i="22"/>
  <c r="R55" i="22"/>
  <c r="R54" i="22"/>
  <c r="R53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R10" i="22"/>
  <c r="R9" i="22"/>
  <c r="R8" i="22"/>
  <c r="R7" i="22"/>
  <c r="R75" i="22"/>
  <c r="L75" i="22"/>
  <c r="L74" i="22"/>
  <c r="L73" i="22"/>
  <c r="L72" i="22"/>
  <c r="L71" i="22"/>
  <c r="L70" i="22"/>
  <c r="L69" i="22"/>
  <c r="L68" i="22"/>
  <c r="L67" i="22"/>
  <c r="L66" i="22"/>
  <c r="L65" i="22"/>
  <c r="L64" i="22"/>
  <c r="L63" i="22"/>
  <c r="L62" i="22"/>
  <c r="L61" i="22"/>
  <c r="L60" i="22"/>
  <c r="L59" i="22"/>
  <c r="L58" i="22"/>
  <c r="L57" i="22"/>
  <c r="L56" i="22"/>
  <c r="L55" i="22"/>
  <c r="L54" i="22"/>
  <c r="L53" i="22"/>
  <c r="L52" i="22"/>
  <c r="L51" i="22"/>
  <c r="L50" i="22"/>
  <c r="L49" i="22"/>
  <c r="L48" i="22"/>
  <c r="L47" i="22"/>
  <c r="L46" i="22"/>
  <c r="L45" i="22"/>
  <c r="L44" i="22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C75" i="22"/>
  <c r="K75" i="29"/>
  <c r="H75" i="29"/>
  <c r="E75" i="29"/>
  <c r="K74" i="29"/>
  <c r="H74" i="29"/>
  <c r="E74" i="29"/>
  <c r="K73" i="29"/>
  <c r="H73" i="29"/>
  <c r="E73" i="29"/>
  <c r="K72" i="29"/>
  <c r="H72" i="29"/>
  <c r="E72" i="29"/>
  <c r="K71" i="29"/>
  <c r="H71" i="29"/>
  <c r="E71" i="29"/>
  <c r="K70" i="29"/>
  <c r="H70" i="29"/>
  <c r="E70" i="29"/>
  <c r="K69" i="29"/>
  <c r="H69" i="29"/>
  <c r="E69" i="29"/>
  <c r="K68" i="29"/>
  <c r="H68" i="29"/>
  <c r="E68" i="29"/>
  <c r="K67" i="29"/>
  <c r="H67" i="29"/>
  <c r="E67" i="29"/>
  <c r="K66" i="29"/>
  <c r="H66" i="29"/>
  <c r="E66" i="29"/>
  <c r="K65" i="29"/>
  <c r="H65" i="29"/>
  <c r="E65" i="29"/>
  <c r="K64" i="29"/>
  <c r="H64" i="29"/>
  <c r="E64" i="29"/>
  <c r="K63" i="29"/>
  <c r="H63" i="29"/>
  <c r="E63" i="29"/>
  <c r="K62" i="29"/>
  <c r="H62" i="29"/>
  <c r="E62" i="29"/>
  <c r="K61" i="29"/>
  <c r="H61" i="29"/>
  <c r="E61" i="29"/>
  <c r="K60" i="29"/>
  <c r="H60" i="29"/>
  <c r="E60" i="29"/>
  <c r="K59" i="29"/>
  <c r="H59" i="29"/>
  <c r="E59" i="29"/>
  <c r="K58" i="29"/>
  <c r="H58" i="29"/>
  <c r="E58" i="29"/>
  <c r="K57" i="29"/>
  <c r="H57" i="29"/>
  <c r="E57" i="29"/>
  <c r="K56" i="29"/>
  <c r="H56" i="29"/>
  <c r="E56" i="29"/>
  <c r="K55" i="29"/>
  <c r="H55" i="29"/>
  <c r="E55" i="29"/>
  <c r="K54" i="29"/>
  <c r="H54" i="29"/>
  <c r="E54" i="29"/>
  <c r="K53" i="29"/>
  <c r="H53" i="29"/>
  <c r="E53" i="29"/>
  <c r="K52" i="29"/>
  <c r="H52" i="29"/>
  <c r="E52" i="29"/>
  <c r="K51" i="29"/>
  <c r="H51" i="29"/>
  <c r="E51" i="29"/>
  <c r="K50" i="29"/>
  <c r="H50" i="29"/>
  <c r="E50" i="29"/>
  <c r="K49" i="29"/>
  <c r="H49" i="29"/>
  <c r="E49" i="29"/>
  <c r="K48" i="29"/>
  <c r="H48" i="29"/>
  <c r="E48" i="29"/>
  <c r="K47" i="29"/>
  <c r="H47" i="29"/>
  <c r="E47" i="29"/>
  <c r="K46" i="29"/>
  <c r="H46" i="29"/>
  <c r="E46" i="29"/>
  <c r="K45" i="29"/>
  <c r="H45" i="29"/>
  <c r="E45" i="29"/>
  <c r="K44" i="29"/>
  <c r="H44" i="29"/>
  <c r="E44" i="29"/>
  <c r="K43" i="29"/>
  <c r="H43" i="29"/>
  <c r="E43" i="29"/>
  <c r="K42" i="29"/>
  <c r="H42" i="29"/>
  <c r="E42" i="29"/>
  <c r="K41" i="29"/>
  <c r="H41" i="29"/>
  <c r="E41" i="29"/>
  <c r="K40" i="29"/>
  <c r="H40" i="29"/>
  <c r="E40" i="29"/>
  <c r="K39" i="29"/>
  <c r="H39" i="29"/>
  <c r="E39" i="29"/>
  <c r="K38" i="29"/>
  <c r="H38" i="29"/>
  <c r="E38" i="29"/>
  <c r="K37" i="29"/>
  <c r="H37" i="29"/>
  <c r="E37" i="29"/>
  <c r="K36" i="29"/>
  <c r="H36" i="29"/>
  <c r="E36" i="29"/>
  <c r="K35" i="29"/>
  <c r="H35" i="29"/>
  <c r="E35" i="29"/>
  <c r="K34" i="29"/>
  <c r="H34" i="29"/>
  <c r="E34" i="29"/>
  <c r="K33" i="29"/>
  <c r="H33" i="29"/>
  <c r="E33" i="29"/>
  <c r="K32" i="29"/>
  <c r="H32" i="29"/>
  <c r="E32" i="29"/>
  <c r="K31" i="29"/>
  <c r="H31" i="29"/>
  <c r="E31" i="29"/>
  <c r="K30" i="29"/>
  <c r="H30" i="29"/>
  <c r="E30" i="29"/>
  <c r="K29" i="29"/>
  <c r="H29" i="29"/>
  <c r="E29" i="29"/>
  <c r="K28" i="29"/>
  <c r="H28" i="29"/>
  <c r="E28" i="29"/>
  <c r="K27" i="29"/>
  <c r="H27" i="29"/>
  <c r="E27" i="29"/>
  <c r="K26" i="29"/>
  <c r="H26" i="29"/>
  <c r="E26" i="29"/>
  <c r="K25" i="29"/>
  <c r="H25" i="29"/>
  <c r="E25" i="29"/>
  <c r="K24" i="29"/>
  <c r="H24" i="29"/>
  <c r="E24" i="29"/>
  <c r="K23" i="29"/>
  <c r="H23" i="29"/>
  <c r="E23" i="29"/>
  <c r="K22" i="29"/>
  <c r="H22" i="29"/>
  <c r="E22" i="29"/>
  <c r="K21" i="29"/>
  <c r="H21" i="29"/>
  <c r="E21" i="29"/>
  <c r="K20" i="29"/>
  <c r="H20" i="29"/>
  <c r="E20" i="29"/>
  <c r="K19" i="29"/>
  <c r="H19" i="29"/>
  <c r="E19" i="29"/>
  <c r="K18" i="29"/>
  <c r="H18" i="29"/>
  <c r="E18" i="29"/>
  <c r="K17" i="29"/>
  <c r="H17" i="29"/>
  <c r="E17" i="29"/>
  <c r="K16" i="29"/>
  <c r="H16" i="29"/>
  <c r="E16" i="29"/>
  <c r="K15" i="29"/>
  <c r="H15" i="29"/>
  <c r="E15" i="29"/>
  <c r="K14" i="29"/>
  <c r="H14" i="29"/>
  <c r="E14" i="29"/>
  <c r="K13" i="29"/>
  <c r="H13" i="29"/>
  <c r="E13" i="29"/>
  <c r="K12" i="29"/>
  <c r="H12" i="29"/>
  <c r="E12" i="29"/>
  <c r="K11" i="29"/>
  <c r="H11" i="29"/>
  <c r="E11" i="29"/>
  <c r="K10" i="29"/>
  <c r="H10" i="29"/>
  <c r="E10" i="29"/>
  <c r="K9" i="29"/>
  <c r="H9" i="29"/>
  <c r="E9" i="29"/>
  <c r="K8" i="29"/>
  <c r="H8" i="29"/>
  <c r="E8" i="29"/>
  <c r="K7" i="29"/>
  <c r="H7" i="29"/>
  <c r="E7" i="29"/>
  <c r="I20" i="26"/>
  <c r="I19" i="26"/>
  <c r="I18" i="26"/>
  <c r="I17" i="26"/>
  <c r="I16" i="26"/>
  <c r="I15" i="26"/>
  <c r="I14" i="26"/>
  <c r="I13" i="26"/>
  <c r="I12" i="26"/>
  <c r="I11" i="26"/>
  <c r="I10" i="26"/>
  <c r="I9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I34" i="26"/>
  <c r="G34" i="26"/>
  <c r="E34" i="26"/>
  <c r="H34" i="26"/>
  <c r="F34" i="26"/>
  <c r="D34" i="26"/>
  <c r="C34" i="26"/>
  <c r="I31" i="26"/>
  <c r="H31" i="26"/>
  <c r="G31" i="26"/>
  <c r="E31" i="26"/>
  <c r="F31" i="26"/>
  <c r="D31" i="26"/>
  <c r="C31" i="26"/>
  <c r="I28" i="26"/>
  <c r="G28" i="26"/>
  <c r="E28" i="26"/>
  <c r="H28" i="26"/>
  <c r="F28" i="26"/>
  <c r="D28" i="26"/>
  <c r="C28" i="26"/>
  <c r="I33" i="26"/>
  <c r="I30" i="26"/>
  <c r="I27" i="26"/>
  <c r="G33" i="26"/>
  <c r="G30" i="26"/>
  <c r="G27" i="26"/>
  <c r="E33" i="26"/>
  <c r="E30" i="26"/>
  <c r="E27" i="26"/>
  <c r="H33" i="26"/>
  <c r="H30" i="26"/>
  <c r="H27" i="26"/>
  <c r="I51" i="26"/>
  <c r="I50" i="26"/>
  <c r="I49" i="26"/>
  <c r="I48" i="26"/>
  <c r="I47" i="26"/>
  <c r="I46" i="26"/>
  <c r="I45" i="26"/>
  <c r="I44" i="26"/>
  <c r="I43" i="26"/>
  <c r="H51" i="26"/>
  <c r="H50" i="26"/>
  <c r="H49" i="26"/>
  <c r="H48" i="26"/>
  <c r="H47" i="26"/>
  <c r="H46" i="26"/>
  <c r="H45" i="26"/>
  <c r="H44" i="26"/>
  <c r="H43" i="26"/>
  <c r="G45" i="26"/>
  <c r="G44" i="26"/>
  <c r="G43" i="26"/>
  <c r="F45" i="26"/>
  <c r="G48" i="26"/>
  <c r="G47" i="26"/>
  <c r="G46" i="26"/>
  <c r="F48" i="26"/>
  <c r="G51" i="26"/>
  <c r="G50" i="26"/>
  <c r="G49" i="26"/>
  <c r="F51" i="26"/>
  <c r="E51" i="26"/>
  <c r="E50" i="26"/>
  <c r="E49" i="26"/>
  <c r="E48" i="26"/>
  <c r="E47" i="26"/>
  <c r="E46" i="26"/>
  <c r="E45" i="26"/>
  <c r="E44" i="26"/>
  <c r="E43" i="26"/>
  <c r="D51" i="26"/>
  <c r="D48" i="26"/>
  <c r="D45" i="26"/>
  <c r="C51" i="26"/>
  <c r="C48" i="26"/>
  <c r="C45" i="26"/>
  <c r="I37" i="26"/>
  <c r="I36" i="26"/>
  <c r="G37" i="26"/>
  <c r="G36" i="26"/>
  <c r="G32" i="26"/>
  <c r="G29" i="26"/>
  <c r="H32" i="26"/>
  <c r="I32" i="26"/>
  <c r="H29" i="26"/>
  <c r="I29" i="26"/>
  <c r="I26" i="26"/>
  <c r="H26" i="26"/>
  <c r="G26" i="26"/>
  <c r="E32" i="26"/>
  <c r="E29" i="26"/>
  <c r="E26" i="26"/>
  <c r="I213" i="28"/>
  <c r="I212" i="28"/>
  <c r="G213" i="28"/>
  <c r="G212" i="28"/>
  <c r="E213" i="28"/>
  <c r="E212" i="28"/>
  <c r="H213" i="28"/>
  <c r="H212" i="28"/>
  <c r="I211" i="28"/>
  <c r="G211" i="28"/>
  <c r="E211" i="28"/>
  <c r="G209" i="28"/>
  <c r="G206" i="28"/>
  <c r="G203" i="28"/>
  <c r="G200" i="28"/>
  <c r="G197" i="28"/>
  <c r="G194" i="28"/>
  <c r="G191" i="28"/>
  <c r="G188" i="28"/>
  <c r="G185" i="28"/>
  <c r="G182" i="28"/>
  <c r="G179" i="28"/>
  <c r="G176" i="28"/>
  <c r="G173" i="28"/>
  <c r="G170" i="28"/>
  <c r="G167" i="28"/>
  <c r="G164" i="28"/>
  <c r="G161" i="28"/>
  <c r="G158" i="28"/>
  <c r="G155" i="28"/>
  <c r="G152" i="28"/>
  <c r="G149" i="28"/>
  <c r="G146" i="28"/>
  <c r="G143" i="28"/>
  <c r="G140" i="28"/>
  <c r="G137" i="28"/>
  <c r="G134" i="28"/>
  <c r="G131" i="28"/>
  <c r="G128" i="28"/>
  <c r="G125" i="28"/>
  <c r="G122" i="28"/>
  <c r="G119" i="28"/>
  <c r="G116" i="28"/>
  <c r="G113" i="28"/>
  <c r="G110" i="28"/>
  <c r="G107" i="28"/>
  <c r="G104" i="28"/>
  <c r="G101" i="28"/>
  <c r="G98" i="28"/>
  <c r="G95" i="28"/>
  <c r="G92" i="28"/>
  <c r="G89" i="28"/>
  <c r="G86" i="28"/>
  <c r="G83" i="28"/>
  <c r="G80" i="28"/>
  <c r="G77" i="28"/>
  <c r="G74" i="28"/>
  <c r="G71" i="28"/>
  <c r="G68" i="28"/>
  <c r="G65" i="28"/>
  <c r="G62" i="28"/>
  <c r="G59" i="28"/>
  <c r="G56" i="28"/>
  <c r="G53" i="28"/>
  <c r="G50" i="28"/>
  <c r="G47" i="28"/>
  <c r="G44" i="28"/>
  <c r="G41" i="28"/>
  <c r="G38" i="28"/>
  <c r="G35" i="28"/>
  <c r="G32" i="28"/>
  <c r="G29" i="28"/>
  <c r="G26" i="28"/>
  <c r="G23" i="28"/>
  <c r="G20" i="28"/>
  <c r="G17" i="28"/>
  <c r="G14" i="28"/>
  <c r="G11" i="28"/>
  <c r="E209" i="28"/>
  <c r="E206" i="28"/>
  <c r="E203" i="28"/>
  <c r="E200" i="28"/>
  <c r="E197" i="28"/>
  <c r="E194" i="28"/>
  <c r="E191" i="28"/>
  <c r="E188" i="28"/>
  <c r="E185" i="28"/>
  <c r="E182" i="28"/>
  <c r="E179" i="28"/>
  <c r="E176" i="28"/>
  <c r="E173" i="28"/>
  <c r="E170" i="28"/>
  <c r="E167" i="28"/>
  <c r="E164" i="28"/>
  <c r="E161" i="28"/>
  <c r="E158" i="28"/>
  <c r="E155" i="28"/>
  <c r="E152" i="28"/>
  <c r="E149" i="28"/>
  <c r="E146" i="28"/>
  <c r="E143" i="28"/>
  <c r="E140" i="28"/>
  <c r="E137" i="28"/>
  <c r="E134" i="28"/>
  <c r="E131" i="28"/>
  <c r="E128" i="28"/>
  <c r="E125" i="28"/>
  <c r="E122" i="28"/>
  <c r="E119" i="28"/>
  <c r="E116" i="28"/>
  <c r="E113" i="28"/>
  <c r="E110" i="28"/>
  <c r="E107" i="28"/>
  <c r="E104" i="28"/>
  <c r="E101" i="28"/>
  <c r="E98" i="28"/>
  <c r="E95" i="28"/>
  <c r="E92" i="28"/>
  <c r="E89" i="28"/>
  <c r="E86" i="28"/>
  <c r="E83" i="28"/>
  <c r="E80" i="28"/>
  <c r="E77" i="28"/>
  <c r="E74" i="28"/>
  <c r="E71" i="28"/>
  <c r="E68" i="28"/>
  <c r="E65" i="28"/>
  <c r="E62" i="28"/>
  <c r="E59" i="28"/>
  <c r="E56" i="28"/>
  <c r="E53" i="28"/>
  <c r="E50" i="28"/>
  <c r="E47" i="28"/>
  <c r="E44" i="28"/>
  <c r="E41" i="28"/>
  <c r="E38" i="28"/>
  <c r="E35" i="28"/>
  <c r="E32" i="28"/>
  <c r="E29" i="28"/>
  <c r="E26" i="28"/>
  <c r="E23" i="28"/>
  <c r="E20" i="28"/>
  <c r="E17" i="28"/>
  <c r="E14" i="28"/>
  <c r="E11" i="28"/>
  <c r="G8" i="28"/>
  <c r="E8" i="28"/>
  <c r="H209" i="28"/>
  <c r="I209" i="28"/>
  <c r="H206" i="28"/>
  <c r="I206" i="28"/>
  <c r="H203" i="28"/>
  <c r="I203" i="28"/>
  <c r="H200" i="28"/>
  <c r="I200" i="28"/>
  <c r="H197" i="28"/>
  <c r="I197" i="28"/>
  <c r="H194" i="28"/>
  <c r="I194" i="28"/>
  <c r="H191" i="28"/>
  <c r="I191" i="28"/>
  <c r="H188" i="28"/>
  <c r="I188" i="28"/>
  <c r="H185" i="28"/>
  <c r="I185" i="28"/>
  <c r="H182" i="28"/>
  <c r="I182" i="28"/>
  <c r="H179" i="28"/>
  <c r="I179" i="28"/>
  <c r="H176" i="28"/>
  <c r="I176" i="28"/>
  <c r="H173" i="28"/>
  <c r="I173" i="28"/>
  <c r="H170" i="28"/>
  <c r="I170" i="28"/>
  <c r="H167" i="28"/>
  <c r="I167" i="28"/>
  <c r="H164" i="28"/>
  <c r="I164" i="28"/>
  <c r="H161" i="28"/>
  <c r="I161" i="28"/>
  <c r="H158" i="28"/>
  <c r="I158" i="28"/>
  <c r="H155" i="28"/>
  <c r="I155" i="28"/>
  <c r="H152" i="28"/>
  <c r="I152" i="28"/>
  <c r="H149" i="28"/>
  <c r="I149" i="28"/>
  <c r="H146" i="28"/>
  <c r="I146" i="28"/>
  <c r="H143" i="28"/>
  <c r="I143" i="28"/>
  <c r="H140" i="28"/>
  <c r="I140" i="28"/>
  <c r="H137" i="28"/>
  <c r="I137" i="28"/>
  <c r="H134" i="28"/>
  <c r="I134" i="28"/>
  <c r="H131" i="28"/>
  <c r="I131" i="28"/>
  <c r="H128" i="28"/>
  <c r="I128" i="28"/>
  <c r="H125" i="28"/>
  <c r="I125" i="28"/>
  <c r="H122" i="28"/>
  <c r="I122" i="28"/>
  <c r="H119" i="28"/>
  <c r="I119" i="28"/>
  <c r="H116" i="28"/>
  <c r="I116" i="28"/>
  <c r="H113" i="28"/>
  <c r="I113" i="28"/>
  <c r="H110" i="28"/>
  <c r="I110" i="28"/>
  <c r="H107" i="28"/>
  <c r="I107" i="28"/>
  <c r="H104" i="28"/>
  <c r="I104" i="28"/>
  <c r="H101" i="28"/>
  <c r="I101" i="28"/>
  <c r="H98" i="28"/>
  <c r="I98" i="28"/>
  <c r="H95" i="28"/>
  <c r="I95" i="28"/>
  <c r="H92" i="28"/>
  <c r="I92" i="28"/>
  <c r="H89" i="28"/>
  <c r="I89" i="28"/>
  <c r="H86" i="28"/>
  <c r="I86" i="28"/>
  <c r="H83" i="28"/>
  <c r="I83" i="28"/>
  <c r="H80" i="28"/>
  <c r="I80" i="28"/>
  <c r="H77" i="28"/>
  <c r="I77" i="28"/>
  <c r="H74" i="28"/>
  <c r="I74" i="28"/>
  <c r="H71" i="28"/>
  <c r="I71" i="28"/>
  <c r="H68" i="28"/>
  <c r="I68" i="28"/>
  <c r="H65" i="28"/>
  <c r="I65" i="28"/>
  <c r="H62" i="28"/>
  <c r="I62" i="28"/>
  <c r="H59" i="28"/>
  <c r="I59" i="28"/>
  <c r="H56" i="28"/>
  <c r="I56" i="28"/>
  <c r="H53" i="28"/>
  <c r="I53" i="28"/>
  <c r="H50" i="28"/>
  <c r="I50" i="28"/>
  <c r="H47" i="28"/>
  <c r="I47" i="28"/>
  <c r="H44" i="28"/>
  <c r="I44" i="28"/>
  <c r="H41" i="28"/>
  <c r="I41" i="28"/>
  <c r="H38" i="28"/>
  <c r="I38" i="28"/>
  <c r="H35" i="28"/>
  <c r="I35" i="28"/>
  <c r="H32" i="28"/>
  <c r="I32" i="28"/>
  <c r="H29" i="28"/>
  <c r="I29" i="28"/>
  <c r="H26" i="28"/>
  <c r="I26" i="28"/>
  <c r="H23" i="28"/>
  <c r="I23" i="28"/>
  <c r="H20" i="28"/>
  <c r="I20" i="28"/>
  <c r="H17" i="28"/>
  <c r="I17" i="28"/>
  <c r="H14" i="28"/>
  <c r="I14" i="28"/>
  <c r="H11" i="28"/>
  <c r="I11" i="28"/>
  <c r="F54" i="28"/>
  <c r="G54" i="28"/>
  <c r="F210" i="28"/>
  <c r="G210" i="28"/>
  <c r="F207" i="28"/>
  <c r="G207" i="28"/>
  <c r="F204" i="28"/>
  <c r="G204" i="28"/>
  <c r="F201" i="28"/>
  <c r="G201" i="28"/>
  <c r="F198" i="28"/>
  <c r="F195" i="28"/>
  <c r="G195" i="28"/>
  <c r="F192" i="28"/>
  <c r="G192" i="28"/>
  <c r="F189" i="28"/>
  <c r="G189" i="28"/>
  <c r="F186" i="28"/>
  <c r="G186" i="28"/>
  <c r="F183" i="28"/>
  <c r="G183" i="28"/>
  <c r="F180" i="28"/>
  <c r="G180" i="28"/>
  <c r="F177" i="28"/>
  <c r="F174" i="28"/>
  <c r="G174" i="28"/>
  <c r="F171" i="28"/>
  <c r="G171" i="28"/>
  <c r="F168" i="28"/>
  <c r="G168" i="28"/>
  <c r="F165" i="28"/>
  <c r="G165" i="28"/>
  <c r="F162" i="28"/>
  <c r="G162" i="28"/>
  <c r="F159" i="28"/>
  <c r="G159" i="28"/>
  <c r="F156" i="28"/>
  <c r="G156" i="28"/>
  <c r="F153" i="28"/>
  <c r="G153" i="28"/>
  <c r="F150" i="28"/>
  <c r="F147" i="28"/>
  <c r="G147" i="28"/>
  <c r="F144" i="28"/>
  <c r="G144" i="28"/>
  <c r="F141" i="28"/>
  <c r="F138" i="28"/>
  <c r="G138" i="28"/>
  <c r="F135" i="28"/>
  <c r="G135" i="28"/>
  <c r="F132" i="28"/>
  <c r="G132" i="28"/>
  <c r="F129" i="28"/>
  <c r="F126" i="28"/>
  <c r="G126" i="28"/>
  <c r="F123" i="28"/>
  <c r="G123" i="28"/>
  <c r="F120" i="28"/>
  <c r="G120" i="28"/>
  <c r="F117" i="28"/>
  <c r="G117" i="28"/>
  <c r="F114" i="28"/>
  <c r="G114" i="28"/>
  <c r="F111" i="28"/>
  <c r="G111" i="28"/>
  <c r="F108" i="28"/>
  <c r="G108" i="28"/>
  <c r="F105" i="28"/>
  <c r="G105" i="28"/>
  <c r="F102" i="28"/>
  <c r="F99" i="28"/>
  <c r="G99" i="28"/>
  <c r="F96" i="28"/>
  <c r="G96" i="28"/>
  <c r="F93" i="28"/>
  <c r="F90" i="28"/>
  <c r="G90" i="28"/>
  <c r="F87" i="28"/>
  <c r="G87" i="28"/>
  <c r="F84" i="28"/>
  <c r="G84" i="28"/>
  <c r="F81" i="28"/>
  <c r="F78" i="28"/>
  <c r="G78" i="28"/>
  <c r="F75" i="28"/>
  <c r="G75" i="28"/>
  <c r="F72" i="28"/>
  <c r="G72" i="28"/>
  <c r="F69" i="28"/>
  <c r="G69" i="28"/>
  <c r="F66" i="28"/>
  <c r="G66" i="28"/>
  <c r="F63" i="28"/>
  <c r="G63" i="28"/>
  <c r="F60" i="28"/>
  <c r="G60" i="28"/>
  <c r="F57" i="28"/>
  <c r="G57" i="28"/>
  <c r="F51" i="28"/>
  <c r="G51" i="28"/>
  <c r="F48" i="28"/>
  <c r="F45" i="28"/>
  <c r="G45" i="28"/>
  <c r="F42" i="28"/>
  <c r="G42" i="28"/>
  <c r="F39" i="28"/>
  <c r="G39" i="28"/>
  <c r="F36" i="28"/>
  <c r="G36" i="28"/>
  <c r="F33" i="28"/>
  <c r="F30" i="28"/>
  <c r="G30" i="28"/>
  <c r="F27" i="28"/>
  <c r="G27" i="28"/>
  <c r="F24" i="28"/>
  <c r="G24" i="28"/>
  <c r="F21" i="28"/>
  <c r="G21" i="28"/>
  <c r="F18" i="28"/>
  <c r="G18" i="28"/>
  <c r="F15" i="28"/>
  <c r="G15" i="28"/>
  <c r="F12" i="28"/>
  <c r="G12" i="28"/>
  <c r="D210" i="28"/>
  <c r="E210" i="28"/>
  <c r="D207" i="28"/>
  <c r="E207" i="28"/>
  <c r="D204" i="28"/>
  <c r="E204" i="28"/>
  <c r="D201" i="28"/>
  <c r="E201" i="28"/>
  <c r="D198" i="28"/>
  <c r="E198" i="28"/>
  <c r="D195" i="28"/>
  <c r="E195" i="28"/>
  <c r="D192" i="28"/>
  <c r="E192" i="28"/>
  <c r="D189" i="28"/>
  <c r="E189" i="28"/>
  <c r="D186" i="28"/>
  <c r="E186" i="28"/>
  <c r="D183" i="28"/>
  <c r="E183" i="28"/>
  <c r="D180" i="28"/>
  <c r="E180" i="28"/>
  <c r="D177" i="28"/>
  <c r="E177" i="28"/>
  <c r="D174" i="28"/>
  <c r="E174" i="28"/>
  <c r="D171" i="28"/>
  <c r="E171" i="28"/>
  <c r="D168" i="28"/>
  <c r="E168" i="28"/>
  <c r="D165" i="28"/>
  <c r="E165" i="28"/>
  <c r="D162" i="28"/>
  <c r="E162" i="28"/>
  <c r="D159" i="28"/>
  <c r="E159" i="28"/>
  <c r="D156" i="28"/>
  <c r="E156" i="28"/>
  <c r="D153" i="28"/>
  <c r="E153" i="28"/>
  <c r="D150" i="28"/>
  <c r="E150" i="28"/>
  <c r="D147" i="28"/>
  <c r="E147" i="28"/>
  <c r="D144" i="28"/>
  <c r="E144" i="28"/>
  <c r="D141" i="28"/>
  <c r="E141" i="28"/>
  <c r="D138" i="28"/>
  <c r="E138" i="28"/>
  <c r="D135" i="28"/>
  <c r="E135" i="28"/>
  <c r="D132" i="28"/>
  <c r="E132" i="28"/>
  <c r="D129" i="28"/>
  <c r="E129" i="28"/>
  <c r="D126" i="28"/>
  <c r="E126" i="28"/>
  <c r="D123" i="28"/>
  <c r="E123" i="28"/>
  <c r="D120" i="28"/>
  <c r="E120" i="28"/>
  <c r="D117" i="28"/>
  <c r="E117" i="28"/>
  <c r="D114" i="28"/>
  <c r="E114" i="28"/>
  <c r="D111" i="28"/>
  <c r="E111" i="28"/>
  <c r="D108" i="28"/>
  <c r="E108" i="28"/>
  <c r="D105" i="28"/>
  <c r="E105" i="28"/>
  <c r="D102" i="28"/>
  <c r="E102" i="28"/>
  <c r="D99" i="28"/>
  <c r="E99" i="28"/>
  <c r="D96" i="28"/>
  <c r="E96" i="28"/>
  <c r="D93" i="28"/>
  <c r="E93" i="28"/>
  <c r="D90" i="28"/>
  <c r="E90" i="28"/>
  <c r="D87" i="28"/>
  <c r="E87" i="28"/>
  <c r="D84" i="28"/>
  <c r="E84" i="28"/>
  <c r="D81" i="28"/>
  <c r="E81" i="28"/>
  <c r="D78" i="28"/>
  <c r="E78" i="28"/>
  <c r="D75" i="28"/>
  <c r="D72" i="28"/>
  <c r="E72" i="28"/>
  <c r="D69" i="28"/>
  <c r="E69" i="28"/>
  <c r="D66" i="28"/>
  <c r="E66" i="28"/>
  <c r="D63" i="28"/>
  <c r="E63" i="28"/>
  <c r="D60" i="28"/>
  <c r="E60" i="28"/>
  <c r="D57" i="28"/>
  <c r="E57" i="28"/>
  <c r="D54" i="28"/>
  <c r="E54" i="28"/>
  <c r="D51" i="28"/>
  <c r="E51" i="28"/>
  <c r="D48" i="28"/>
  <c r="E48" i="28"/>
  <c r="D45" i="28"/>
  <c r="E45" i="28"/>
  <c r="D42" i="28"/>
  <c r="E42" i="28"/>
  <c r="D39" i="28"/>
  <c r="E39" i="28"/>
  <c r="D36" i="28"/>
  <c r="E36" i="28"/>
  <c r="D33" i="28"/>
  <c r="E33" i="28"/>
  <c r="D30" i="28"/>
  <c r="E30" i="28"/>
  <c r="D27" i="28"/>
  <c r="E27" i="28"/>
  <c r="D24" i="28"/>
  <c r="D21" i="28"/>
  <c r="E21" i="28"/>
  <c r="D18" i="28"/>
  <c r="E18" i="28"/>
  <c r="D15" i="28"/>
  <c r="E15" i="28"/>
  <c r="D12" i="28"/>
  <c r="E12" i="28"/>
  <c r="H8" i="28"/>
  <c r="I8" i="28"/>
  <c r="F9" i="28"/>
  <c r="G9" i="28"/>
  <c r="D9" i="28"/>
  <c r="E9" i="28"/>
  <c r="H24" i="28"/>
  <c r="I24" i="28"/>
  <c r="H75" i="28"/>
  <c r="I75" i="28"/>
  <c r="H81" i="28"/>
  <c r="I81" i="28"/>
  <c r="H129" i="28"/>
  <c r="I129" i="28"/>
  <c r="H177" i="28"/>
  <c r="I177" i="28"/>
  <c r="H33" i="28"/>
  <c r="I33" i="28"/>
  <c r="H93" i="28"/>
  <c r="I93" i="28"/>
  <c r="H141" i="28"/>
  <c r="I141" i="28"/>
  <c r="H30" i="28"/>
  <c r="I30" i="28"/>
  <c r="H48" i="28"/>
  <c r="I48" i="28"/>
  <c r="H99" i="28"/>
  <c r="I99" i="28"/>
  <c r="H147" i="28"/>
  <c r="I147" i="28"/>
  <c r="H195" i="28"/>
  <c r="I195" i="28"/>
  <c r="H60" i="28"/>
  <c r="I60" i="28"/>
  <c r="H108" i="28"/>
  <c r="I108" i="28"/>
  <c r="H156" i="28"/>
  <c r="I156" i="28"/>
  <c r="H204" i="28"/>
  <c r="I204" i="28"/>
  <c r="H51" i="28"/>
  <c r="I51" i="28"/>
  <c r="H102" i="28"/>
  <c r="I102" i="28"/>
  <c r="H150" i="28"/>
  <c r="I150" i="28"/>
  <c r="H198" i="28"/>
  <c r="I198" i="28"/>
  <c r="G102" i="28"/>
  <c r="G150" i="28"/>
  <c r="G198" i="28"/>
  <c r="G81" i="28"/>
  <c r="H18" i="28"/>
  <c r="I18" i="28"/>
  <c r="H69" i="28"/>
  <c r="I69" i="28"/>
  <c r="H117" i="28"/>
  <c r="I117" i="28"/>
  <c r="H165" i="28"/>
  <c r="I165" i="28"/>
  <c r="E24" i="28"/>
  <c r="G129" i="28"/>
  <c r="H21" i="28"/>
  <c r="I21" i="28"/>
  <c r="G33" i="28"/>
  <c r="G177" i="28"/>
  <c r="E75" i="28"/>
  <c r="G93" i="28"/>
  <c r="G141" i="28"/>
  <c r="G48" i="28"/>
  <c r="H123" i="28"/>
  <c r="I123" i="28"/>
  <c r="H171" i="28"/>
  <c r="I171" i="28"/>
  <c r="H27" i="28"/>
  <c r="I27" i="28"/>
  <c r="H78" i="28"/>
  <c r="I78" i="28"/>
  <c r="H126" i="28"/>
  <c r="I126" i="28"/>
  <c r="H174" i="28"/>
  <c r="I174" i="28"/>
  <c r="H84" i="28"/>
  <c r="I84" i="28"/>
  <c r="H132" i="28"/>
  <c r="I132" i="28"/>
  <c r="H180" i="28"/>
  <c r="I180" i="28"/>
  <c r="H36" i="28"/>
  <c r="I36" i="28"/>
  <c r="H87" i="28"/>
  <c r="I87" i="28"/>
  <c r="H135" i="28"/>
  <c r="I135" i="28"/>
  <c r="H183" i="28"/>
  <c r="I183" i="28"/>
  <c r="H39" i="28"/>
  <c r="I39" i="28"/>
  <c r="H90" i="28"/>
  <c r="I90" i="28"/>
  <c r="H138" i="28"/>
  <c r="I138" i="28"/>
  <c r="H186" i="28"/>
  <c r="I186" i="28"/>
  <c r="H42" i="28"/>
  <c r="I42" i="28"/>
  <c r="H189" i="28"/>
  <c r="I189" i="28"/>
  <c r="H9" i="28"/>
  <c r="H54" i="28"/>
  <c r="I54" i="28"/>
  <c r="H45" i="28"/>
  <c r="I45" i="28"/>
  <c r="H96" i="28"/>
  <c r="I96" i="28"/>
  <c r="H144" i="28"/>
  <c r="I144" i="28"/>
  <c r="H192" i="28"/>
  <c r="I192" i="28"/>
  <c r="H57" i="28"/>
  <c r="I57" i="28"/>
  <c r="H201" i="28"/>
  <c r="I201" i="28"/>
  <c r="H153" i="28"/>
  <c r="I153" i="28"/>
  <c r="H12" i="28"/>
  <c r="I12" i="28"/>
  <c r="H63" i="28"/>
  <c r="I63" i="28"/>
  <c r="H111" i="28"/>
  <c r="I111" i="28"/>
  <c r="H159" i="28"/>
  <c r="I159" i="28"/>
  <c r="H207" i="28"/>
  <c r="I207" i="28"/>
  <c r="H105" i="28"/>
  <c r="I105" i="28"/>
  <c r="H72" i="28"/>
  <c r="I72" i="28"/>
  <c r="H120" i="28"/>
  <c r="I120" i="28"/>
  <c r="H168" i="28"/>
  <c r="I168" i="28"/>
  <c r="H15" i="28"/>
  <c r="I15" i="28"/>
  <c r="H66" i="28"/>
  <c r="I66" i="28"/>
  <c r="H114" i="28"/>
  <c r="I114" i="28"/>
  <c r="H162" i="28"/>
  <c r="I162" i="28"/>
  <c r="H210" i="28"/>
  <c r="I210" i="28"/>
  <c r="I79" i="27"/>
  <c r="I78" i="27"/>
  <c r="I77" i="27"/>
  <c r="G79" i="27"/>
  <c r="G78" i="27"/>
  <c r="G77" i="27"/>
  <c r="G76" i="27"/>
  <c r="E79" i="27"/>
  <c r="E78" i="27"/>
  <c r="E77" i="27"/>
  <c r="E76" i="27"/>
  <c r="H79" i="27"/>
  <c r="H78" i="27"/>
  <c r="H77" i="27"/>
  <c r="H76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60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H75" i="27"/>
  <c r="F75" i="27"/>
  <c r="D75" i="27"/>
  <c r="I9" i="28"/>
</calcChain>
</file>

<file path=xl/sharedStrings.xml><?xml version="1.0" encoding="utf-8"?>
<sst xmlns="http://schemas.openxmlformats.org/spreadsheetml/2006/main" count="2200" uniqueCount="786">
  <si>
    <t>Äänestysalue</t>
  </si>
  <si>
    <t>Äänioikeutetut</t>
  </si>
  <si>
    <t>Ennakkoon äänestäneet</t>
  </si>
  <si>
    <t>Vaalipäivänä äänestäneet</t>
  </si>
  <si>
    <t>Äänestäneet yhteensä</t>
  </si>
  <si>
    <t>tunnus</t>
  </si>
  <si>
    <t>nimi</t>
  </si>
  <si>
    <t>lkm</t>
  </si>
  <si>
    <t>Hämevaara</t>
  </si>
  <si>
    <t>Hämeenkylä</t>
  </si>
  <si>
    <t>Pähkinärinne</t>
  </si>
  <si>
    <t>Varisto</t>
  </si>
  <si>
    <t>Vapaala</t>
  </si>
  <si>
    <t>Uomatie</t>
  </si>
  <si>
    <t>Myyrmäki</t>
  </si>
  <si>
    <t>Kilteri</t>
  </si>
  <si>
    <t>Louhela</t>
  </si>
  <si>
    <t>Jönsas</t>
  </si>
  <si>
    <t>Kaivoksela</t>
  </si>
  <si>
    <t>Vaskipelto</t>
  </si>
  <si>
    <t>Askisto</t>
  </si>
  <si>
    <t>Keimola</t>
  </si>
  <si>
    <t>Seutula</t>
  </si>
  <si>
    <t>Piispankylä</t>
  </si>
  <si>
    <t>Kivimäki</t>
  </si>
  <si>
    <t>Laajavuori</t>
  </si>
  <si>
    <t>Martinlaakso</t>
  </si>
  <si>
    <t>Vihertie</t>
  </si>
  <si>
    <t>Vantaanlaakso</t>
  </si>
  <si>
    <t>Ylästö</t>
  </si>
  <si>
    <t>Veromies</t>
  </si>
  <si>
    <t>Pakkala</t>
  </si>
  <si>
    <t>Kartanonkoski</t>
  </si>
  <si>
    <t>Ilola</t>
  </si>
  <si>
    <t>Ruskeasanta</t>
  </si>
  <si>
    <t>Simonkylä</t>
  </si>
  <si>
    <t>Simonmetsä</t>
  </si>
  <si>
    <t>Peltola</t>
  </si>
  <si>
    <t>Viertola</t>
  </si>
  <si>
    <t>Talkootie</t>
  </si>
  <si>
    <t>Hiekkaharju</t>
  </si>
  <si>
    <t>Tikkurila</t>
  </si>
  <si>
    <t>Kukkaketo</t>
  </si>
  <si>
    <t>Jokiniemi</t>
  </si>
  <si>
    <t>Maarinoja</t>
  </si>
  <si>
    <t>Hakkila</t>
  </si>
  <si>
    <t>Kuninkaala</t>
  </si>
  <si>
    <t>Koivukylä</t>
  </si>
  <si>
    <t>Asola</t>
  </si>
  <si>
    <t>Kulomäki</t>
  </si>
  <si>
    <t>Korso</t>
  </si>
  <si>
    <t>Vierumäki</t>
  </si>
  <si>
    <t>Leppäkorpi</t>
  </si>
  <si>
    <t>Metsola</t>
  </si>
  <si>
    <t>Otava</t>
  </si>
  <si>
    <t>Matari</t>
  </si>
  <si>
    <t>Mikkola</t>
  </si>
  <si>
    <t>Nikinmäki</t>
  </si>
  <si>
    <t>Rekola</t>
  </si>
  <si>
    <t>Rastimäki</t>
  </si>
  <si>
    <t>Havukallio</t>
  </si>
  <si>
    <t>Tarhapuisto</t>
  </si>
  <si>
    <t>Päiväkumpu</t>
  </si>
  <si>
    <t>Oripuisto</t>
  </si>
  <si>
    <t>Hakunila</t>
  </si>
  <si>
    <t>Nissas</t>
  </si>
  <si>
    <t>Itä-Hakkila</t>
  </si>
  <si>
    <t>Sotunki</t>
  </si>
  <si>
    <t>Vaarala</t>
  </si>
  <si>
    <t>Rajakylä</t>
  </si>
  <si>
    <t>Estepuisto</t>
  </si>
  <si>
    <t>Länsimäki</t>
  </si>
  <si>
    <t>Lummetie</t>
  </si>
  <si>
    <t>Kunta yhteensä</t>
  </si>
  <si>
    <t>Suomen kansalaiset</t>
  </si>
  <si>
    <t>Muut EU-kansalaiset</t>
  </si>
  <si>
    <t>Islannin ja Norjan kansalaiset</t>
  </si>
  <si>
    <t>Muiden maiden kansalaiset</t>
  </si>
  <si>
    <t>%</t>
  </si>
  <si>
    <t xml:space="preserve"> - miehet</t>
  </si>
  <si>
    <t xml:space="preserve"> - naiset</t>
  </si>
  <si>
    <t>Äänistä laskettu: 100,0% - Tasatilanteet ratkaistu</t>
  </si>
  <si>
    <t>Äänet</t>
  </si>
  <si>
    <t>SDP</t>
  </si>
  <si>
    <t>PS</t>
  </si>
  <si>
    <t>KD</t>
  </si>
  <si>
    <t>RKP</t>
  </si>
  <si>
    <t>SKP</t>
  </si>
  <si>
    <t>Nimi</t>
  </si>
  <si>
    <t>Ennakko-
äänet</t>
  </si>
  <si>
    <t>Yhteensä</t>
  </si>
  <si>
    <t>Ehdokas-
nro</t>
  </si>
  <si>
    <t>Valinta-
tieto</t>
  </si>
  <si>
    <t>Yhteis-
äänet</t>
  </si>
  <si>
    <t>101</t>
  </si>
  <si>
    <t xml:space="preserve"> Hämevaara</t>
  </si>
  <si>
    <t>102</t>
  </si>
  <si>
    <t xml:space="preserve"> Hämeenkylä</t>
  </si>
  <si>
    <t>103</t>
  </si>
  <si>
    <t xml:space="preserve"> Pähkinärinne</t>
  </si>
  <si>
    <t>104</t>
  </si>
  <si>
    <t xml:space="preserve"> Varisto</t>
  </si>
  <si>
    <t>105</t>
  </si>
  <si>
    <t xml:space="preserve"> Vapaala</t>
  </si>
  <si>
    <t>106</t>
  </si>
  <si>
    <t xml:space="preserve"> Uomatie</t>
  </si>
  <si>
    <t>107</t>
  </si>
  <si>
    <t xml:space="preserve"> Myyrmäki</t>
  </si>
  <si>
    <t>108</t>
  </si>
  <si>
    <t xml:space="preserve"> Kilteri</t>
  </si>
  <si>
    <t>109</t>
  </si>
  <si>
    <t xml:space="preserve"> Louhela</t>
  </si>
  <si>
    <t>110</t>
  </si>
  <si>
    <t xml:space="preserve"> Jönsas</t>
  </si>
  <si>
    <t>111</t>
  </si>
  <si>
    <t xml:space="preserve"> Kaivoksela</t>
  </si>
  <si>
    <t>112</t>
  </si>
  <si>
    <t xml:space="preserve"> Vaskipelto</t>
  </si>
  <si>
    <t>201</t>
  </si>
  <si>
    <t xml:space="preserve"> Askisto</t>
  </si>
  <si>
    <t>202</t>
  </si>
  <si>
    <t xml:space="preserve"> Keimola</t>
  </si>
  <si>
    <t>203</t>
  </si>
  <si>
    <t xml:space="preserve"> Seutula</t>
  </si>
  <si>
    <t>204</t>
  </si>
  <si>
    <t xml:space="preserve"> Piispankylä</t>
  </si>
  <si>
    <t>205</t>
  </si>
  <si>
    <t xml:space="preserve"> Kivimäki</t>
  </si>
  <si>
    <t>206</t>
  </si>
  <si>
    <t xml:space="preserve"> Laajavuori</t>
  </si>
  <si>
    <t>207</t>
  </si>
  <si>
    <t xml:space="preserve"> Martinlaakso</t>
  </si>
  <si>
    <t>208</t>
  </si>
  <si>
    <t xml:space="preserve"> Vihertie</t>
  </si>
  <si>
    <t>209</t>
  </si>
  <si>
    <t xml:space="preserve"> Vantaanlaakso</t>
  </si>
  <si>
    <t>210</t>
  </si>
  <si>
    <t xml:space="preserve"> Ylästö</t>
  </si>
  <si>
    <t>211</t>
  </si>
  <si>
    <t xml:space="preserve"> Kivistö</t>
  </si>
  <si>
    <t>212</t>
  </si>
  <si>
    <t xml:space="preserve"> Kivistöntähti</t>
  </si>
  <si>
    <t>301</t>
  </si>
  <si>
    <t xml:space="preserve"> Veromies</t>
  </si>
  <si>
    <t>302</t>
  </si>
  <si>
    <t xml:space="preserve"> Pakkala</t>
  </si>
  <si>
    <t>303</t>
  </si>
  <si>
    <t xml:space="preserve"> Kartanonkoski</t>
  </si>
  <si>
    <t>304</t>
  </si>
  <si>
    <t xml:space="preserve"> Ilola</t>
  </si>
  <si>
    <t>305</t>
  </si>
  <si>
    <t xml:space="preserve"> Ruskeasanta</t>
  </si>
  <si>
    <t>306</t>
  </si>
  <si>
    <t xml:space="preserve"> Simonkylä</t>
  </si>
  <si>
    <t>307</t>
  </si>
  <si>
    <t xml:space="preserve"> Simonmetsä</t>
  </si>
  <si>
    <t>308</t>
  </si>
  <si>
    <t xml:space="preserve"> Peltola</t>
  </si>
  <si>
    <t>309</t>
  </si>
  <si>
    <t xml:space="preserve"> Viertola</t>
  </si>
  <si>
    <t>310</t>
  </si>
  <si>
    <t xml:space="preserve"> Talkootie</t>
  </si>
  <si>
    <t>311</t>
  </si>
  <si>
    <t xml:space="preserve"> Hiekkaharju</t>
  </si>
  <si>
    <t>312</t>
  </si>
  <si>
    <t xml:space="preserve"> Tikkurila</t>
  </si>
  <si>
    <t>313</t>
  </si>
  <si>
    <t xml:space="preserve"> Kukkaketo</t>
  </si>
  <si>
    <t>314</t>
  </si>
  <si>
    <t xml:space="preserve"> Jokiniemi</t>
  </si>
  <si>
    <t>315</t>
  </si>
  <si>
    <t xml:space="preserve"> Maarinoja</t>
  </si>
  <si>
    <t>316</t>
  </si>
  <si>
    <t xml:space="preserve"> Hakkila</t>
  </si>
  <si>
    <t>317</t>
  </si>
  <si>
    <t xml:space="preserve"> Kuninkaala</t>
  </si>
  <si>
    <t>318</t>
  </si>
  <si>
    <t xml:space="preserve"> Tammisto</t>
  </si>
  <si>
    <t>401</t>
  </si>
  <si>
    <t xml:space="preserve"> Koivukylä</t>
  </si>
  <si>
    <t>402</t>
  </si>
  <si>
    <t xml:space="preserve"> Asola</t>
  </si>
  <si>
    <t>403</t>
  </si>
  <si>
    <t xml:space="preserve"> Kulomäki</t>
  </si>
  <si>
    <t>404</t>
  </si>
  <si>
    <t xml:space="preserve"> Korso</t>
  </si>
  <si>
    <t>405</t>
  </si>
  <si>
    <t xml:space="preserve"> Vierumäki</t>
  </si>
  <si>
    <t>406</t>
  </si>
  <si>
    <t xml:space="preserve"> Leppäkorpi</t>
  </si>
  <si>
    <t>407</t>
  </si>
  <si>
    <t xml:space="preserve"> Metsola</t>
  </si>
  <si>
    <t>408</t>
  </si>
  <si>
    <t xml:space="preserve"> Otava</t>
  </si>
  <si>
    <t>409</t>
  </si>
  <si>
    <t xml:space="preserve"> Matari</t>
  </si>
  <si>
    <t>410</t>
  </si>
  <si>
    <t xml:space="preserve"> Mikkola</t>
  </si>
  <si>
    <t>411</t>
  </si>
  <si>
    <t xml:space="preserve"> Nikinmäki</t>
  </si>
  <si>
    <t>412</t>
  </si>
  <si>
    <t xml:space="preserve"> Rekola</t>
  </si>
  <si>
    <t>413</t>
  </si>
  <si>
    <t xml:space="preserve"> Rastimäki</t>
  </si>
  <si>
    <t>414</t>
  </si>
  <si>
    <t xml:space="preserve"> Havukallio</t>
  </si>
  <si>
    <t>415</t>
  </si>
  <si>
    <t xml:space="preserve"> Tarhapuisto</t>
  </si>
  <si>
    <t>416</t>
  </si>
  <si>
    <t xml:space="preserve"> Päiväkumpu</t>
  </si>
  <si>
    <t>501</t>
  </si>
  <si>
    <t xml:space="preserve"> Oripuisto</t>
  </si>
  <si>
    <t>502</t>
  </si>
  <si>
    <t xml:space="preserve"> Hakunila</t>
  </si>
  <si>
    <t>503</t>
  </si>
  <si>
    <t xml:space="preserve"> Nissas</t>
  </si>
  <si>
    <t>504</t>
  </si>
  <si>
    <t xml:space="preserve"> Itä-Hakkila</t>
  </si>
  <si>
    <t>505</t>
  </si>
  <si>
    <t xml:space="preserve"> Sotunki</t>
  </si>
  <si>
    <t>506</t>
  </si>
  <si>
    <t xml:space="preserve"> Vaarala</t>
  </si>
  <si>
    <t>507</t>
  </si>
  <si>
    <t xml:space="preserve"> Rajakylä</t>
  </si>
  <si>
    <t>508</t>
  </si>
  <si>
    <t xml:space="preserve"> Estepuisto</t>
  </si>
  <si>
    <t>509</t>
  </si>
  <si>
    <t xml:space="preserve"> Länsimäki</t>
  </si>
  <si>
    <t xml:space="preserve"> Lummetie</t>
  </si>
  <si>
    <t>- miehet</t>
  </si>
  <si>
    <t>- naiset</t>
  </si>
  <si>
    <t>Kivistö</t>
  </si>
  <si>
    <t>Kivistöntähti</t>
  </si>
  <si>
    <t>Tammisto</t>
  </si>
  <si>
    <t>999</t>
  </si>
  <si>
    <t>Kok</t>
  </si>
  <si>
    <t>Vihr</t>
  </si>
  <si>
    <t>Vas</t>
  </si>
  <si>
    <t>Kesk</t>
  </si>
  <si>
    <t>Liik</t>
  </si>
  <si>
    <t>Lib</t>
  </si>
  <si>
    <t>VL</t>
  </si>
  <si>
    <t>EOP</t>
  </si>
  <si>
    <t>äänestäneet</t>
  </si>
  <si>
    <t>Äänestäneet</t>
  </si>
  <si>
    <t>yhteensä</t>
  </si>
  <si>
    <t xml:space="preserve">Vantaa                                  </t>
  </si>
  <si>
    <t xml:space="preserve"> Eläinoikeuspuolue (EOP)</t>
  </si>
  <si>
    <t xml:space="preserve"> Suomen Kommunistinen Puolue (SKP)</t>
  </si>
  <si>
    <t xml:space="preserve"> Liberaalipuolue - Vapaus valita (Lib)</t>
  </si>
  <si>
    <t xml:space="preserve"> Liike Nyt (Liik)</t>
  </si>
  <si>
    <t xml:space="preserve"> Vapauden liitto (VL)</t>
  </si>
  <si>
    <t xml:space="preserve"> Suomen ruotsalainen kansanpuolue (RKP)</t>
  </si>
  <si>
    <t xml:space="preserve"> Suomen Kristillisdemokraatit (KD)</t>
  </si>
  <si>
    <t xml:space="preserve"> Suomen Keskusta (Kesk)</t>
  </si>
  <si>
    <t xml:space="preserve"> Vasemmistoliitto (Vas)</t>
  </si>
  <si>
    <t xml:space="preserve"> Perussuomalaiset (PS)</t>
  </si>
  <si>
    <t xml:space="preserve"> Vihreä liitto (Vihr)</t>
  </si>
  <si>
    <t xml:space="preserve"> Kansallinen Kokoomus (Kok)</t>
  </si>
  <si>
    <t xml:space="preserve"> Suomen Sosialidemokraattinen Puolue (SDP)</t>
  </si>
  <si>
    <t xml:space="preserve">Ennakkoon </t>
  </si>
  <si>
    <t>Hylätyt äänet</t>
  </si>
  <si>
    <t>Vaalipäivänä</t>
  </si>
  <si>
    <t xml:space="preserve">     lkm</t>
  </si>
  <si>
    <t xml:space="preserve">      lkm</t>
  </si>
  <si>
    <t>Vaalipäivän äänet</t>
  </si>
  <si>
    <r>
      <t xml:space="preserve">Peruste 1-4 äänet          yhteensä </t>
    </r>
    <r>
      <rPr>
        <vertAlign val="superscript"/>
        <sz val="11"/>
        <color theme="1"/>
        <rFont val="Calibri"/>
        <family val="2"/>
        <scheme val="minor"/>
      </rPr>
      <t>1.</t>
    </r>
  </si>
  <si>
    <r>
      <t xml:space="preserve">Peruste 5 ennakko- äänet </t>
    </r>
    <r>
      <rPr>
        <vertAlign val="superscript"/>
        <sz val="11"/>
        <color theme="1"/>
        <rFont val="Calibri"/>
        <family val="2"/>
        <scheme val="minor"/>
      </rPr>
      <t>2.</t>
    </r>
  </si>
  <si>
    <r>
      <t xml:space="preserve">Peruste 5 vaali- päivän äänet </t>
    </r>
    <r>
      <rPr>
        <vertAlign val="superscript"/>
        <sz val="11"/>
        <color theme="1"/>
        <rFont val="Calibri"/>
        <family val="2"/>
        <scheme val="minor"/>
      </rPr>
      <t>2.</t>
    </r>
  </si>
  <si>
    <r>
      <t xml:space="preserve">Peruste 5 äänet yhteensä </t>
    </r>
    <r>
      <rPr>
        <vertAlign val="superscript"/>
        <sz val="11"/>
        <color theme="1"/>
        <rFont val="Calibri"/>
        <family val="2"/>
        <scheme val="minor"/>
      </rPr>
      <t>2.</t>
    </r>
  </si>
  <si>
    <r>
      <t xml:space="preserve">Peruste 6 äänet          yhteensä </t>
    </r>
    <r>
      <rPr>
        <vertAlign val="superscript"/>
        <sz val="11"/>
        <color theme="1"/>
        <rFont val="Calibri"/>
        <family val="2"/>
        <scheme val="minor"/>
      </rPr>
      <t>3.</t>
    </r>
  </si>
  <si>
    <r>
      <t xml:space="preserve">Peruste 7 äänet         yhteensä </t>
    </r>
    <r>
      <rPr>
        <vertAlign val="superscript"/>
        <sz val="11"/>
        <color theme="1"/>
        <rFont val="Calibri"/>
        <family val="2"/>
        <scheme val="minor"/>
      </rPr>
      <t>4.</t>
    </r>
  </si>
  <si>
    <t>Hylätyt äänet yhteensä</t>
  </si>
  <si>
    <r>
      <rPr>
        <vertAlign val="superscript"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Vaalikuoressa muutakin kuin yksi vaalilippu </t>
    </r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Vaalikuoressa äänestäjää tai ehdokasta koskeva tai muu asiaton merkintä </t>
    </r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Muu kuin OM:n painattama äänestyslippu</t>
    </r>
    <r>
      <rPr>
        <b/>
        <sz val="11"/>
        <color theme="1"/>
        <rFont val="Calibri"/>
        <family val="2"/>
        <scheme val="minor"/>
      </rPr>
      <t xml:space="preserve"> ja/tai</t>
    </r>
    <r>
      <rPr>
        <sz val="11"/>
        <color theme="1"/>
        <rFont val="Calibri"/>
        <family val="2"/>
        <scheme val="minor"/>
      </rPr>
      <t xml:space="preserve"> Leimaamaton äänestyslippu</t>
    </r>
  </si>
  <si>
    <r>
      <rPr>
        <vertAlign val="superscript"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Ehdokkaan numero merkitty epäselvästi</t>
    </r>
  </si>
  <si>
    <r>
      <rPr>
        <vertAlign val="superscript"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Asiaton merkintä äänestyslipulla</t>
    </r>
  </si>
  <si>
    <r>
      <rPr>
        <vertAlign val="superscript"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Tyhjä äänestyslippu</t>
    </r>
  </si>
  <si>
    <t xml:space="preserve">Espoo                                   </t>
  </si>
  <si>
    <t xml:space="preserve">Turku                                   </t>
  </si>
  <si>
    <t xml:space="preserve">Pori                                    </t>
  </si>
  <si>
    <t xml:space="preserve">Tampere                                 </t>
  </si>
  <si>
    <t xml:space="preserve">Lahti                                   </t>
  </si>
  <si>
    <t xml:space="preserve">Kuopio                                  </t>
  </si>
  <si>
    <t xml:space="preserve">Jyväskylä                               </t>
  </si>
  <si>
    <t xml:space="preserve">Oulu                                    </t>
  </si>
  <si>
    <t>Hylätyt ennakko- äänet %</t>
  </si>
  <si>
    <t>Hylätyt vaalipäivän äänet %</t>
  </si>
  <si>
    <t>Hylätyt äänet yhteensä                     %</t>
  </si>
  <si>
    <t>Koko maa</t>
  </si>
  <si>
    <r>
      <rPr>
        <vertAlign val="superscript"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Vaalikuoressa muutakin kuin yksi vaalilippu </t>
    </r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Vaalikuoressa äänestäjää tai ehdokasta koskeva tai muu asiaton merkintä</t>
    </r>
  </si>
  <si>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Muu kuin OM:n painattama äänestyslippu </t>
    </r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Leimaamaton äänestyslippu</t>
    </r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</si>
  <si>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ja/tai</t>
    </r>
    <r>
      <rPr>
        <sz val="11"/>
        <color theme="1"/>
        <rFont val="Calibri"/>
        <family val="2"/>
        <scheme val="minor"/>
      </rPr>
      <t xml:space="preserve"> Muu kuin OM:n painattama äänestyslippu </t>
    </r>
    <r>
      <rPr>
        <b/>
        <sz val="11"/>
        <color theme="1"/>
        <rFont val="Calibri"/>
        <family val="2"/>
        <scheme val="minor"/>
      </rPr>
      <t>ja/tai</t>
    </r>
    <r>
      <rPr>
        <sz val="11"/>
        <color theme="1"/>
        <rFont val="Calibri"/>
        <family val="2"/>
        <scheme val="minor"/>
      </rPr>
      <t xml:space="preserve"> Leimaamaton äänestyslippu</t>
    </r>
  </si>
  <si>
    <t xml:space="preserve">             (prosenttiyksikköä)</t>
  </si>
  <si>
    <t xml:space="preserve">                 (prosenttiyksikköä)</t>
  </si>
  <si>
    <t>-miehet</t>
  </si>
  <si>
    <t>-naiset</t>
  </si>
  <si>
    <r>
      <t xml:space="preserve">Kansalaisuudet </t>
    </r>
    <r>
      <rPr>
        <vertAlign val="superscript"/>
        <sz val="11"/>
        <color theme="1"/>
        <rFont val="Calibri"/>
        <family val="2"/>
        <scheme val="minor"/>
      </rPr>
      <t>1.</t>
    </r>
  </si>
  <si>
    <t>1. Islantilaiset ja norjalaiset on tiputettu tarkastelusta, koska heitä oli vain muutamia kymmeniä äänioikeutetuista</t>
  </si>
  <si>
    <t>Aluevaalit 2025</t>
  </si>
  <si>
    <t>VALMIS</t>
  </si>
  <si>
    <t>Liite 3. Äänestysaktiivisuuden muutos verrattuna vuoden 2022</t>
  </si>
  <si>
    <t>Erotus Aluevaalit 2025 - 2022 (prosenttiyksikköä ja lkm)</t>
  </si>
  <si>
    <t>Aluevaalit 2022</t>
  </si>
  <si>
    <t>E2525</t>
  </si>
  <si>
    <t xml:space="preserve">E2525 </t>
  </si>
  <si>
    <t>Libe</t>
  </si>
  <si>
    <t>Kähärä Sirkka-Liisa</t>
  </si>
  <si>
    <t>Kaukola Ulla</t>
  </si>
  <si>
    <t>Strohm Emily</t>
  </si>
  <si>
    <t>Tamminen Ida</t>
  </si>
  <si>
    <t>Eriksson Soile</t>
  </si>
  <si>
    <t>Kiljunen Kimmo</t>
  </si>
  <si>
    <t>Lindtman Jouko</t>
  </si>
  <si>
    <t>Sainio Jari</t>
  </si>
  <si>
    <t>Kopra Ulla-Maija</t>
  </si>
  <si>
    <t>Särkelä Riitta</t>
  </si>
  <si>
    <t>Hall Anu</t>
  </si>
  <si>
    <t>Eklund Tarja</t>
  </si>
  <si>
    <t>Osman Muktar</t>
  </si>
  <si>
    <t>Acharya Shekhar</t>
  </si>
  <si>
    <t>el Issaoui Naima</t>
  </si>
  <si>
    <t>Lindblad-Palo Salla</t>
  </si>
  <si>
    <t>Salmi Tina</t>
  </si>
  <si>
    <t>Snellman Karita</t>
  </si>
  <si>
    <t>Kotiranta Matti</t>
  </si>
  <si>
    <t>Hynninen Mari</t>
  </si>
  <si>
    <t>Heikkonen Raija</t>
  </si>
  <si>
    <t>Haapalainen Tuija</t>
  </si>
  <si>
    <t>Hristov Johanna</t>
  </si>
  <si>
    <t>Cederberg Tiina</t>
  </si>
  <si>
    <t>Pennanen Nelli</t>
  </si>
  <si>
    <t>Viinikainen Sari</t>
  </si>
  <si>
    <t>Eklund Kalle</t>
  </si>
  <si>
    <t>Laakso Päivi</t>
  </si>
  <si>
    <t>Louhelainen Eija</t>
  </si>
  <si>
    <t>Anttonen Tiina</t>
  </si>
  <si>
    <t>Koskelin Kia</t>
  </si>
  <si>
    <t>Laaksonen Saija</t>
  </si>
  <si>
    <t>Merelä Mikko</t>
  </si>
  <si>
    <t>Hildén Alexsandra</t>
  </si>
  <si>
    <t>Heinonen Marko</t>
  </si>
  <si>
    <t>Isomäki Hellu</t>
  </si>
  <si>
    <t>Leino Tuukka</t>
  </si>
  <si>
    <t>Elech Refka</t>
  </si>
  <si>
    <t>Huuskonen Sanna</t>
  </si>
  <si>
    <t>Raatesalmi-Salonen Terhi</t>
  </si>
  <si>
    <t>Rahkala Ville</t>
  </si>
  <si>
    <t>Lampinen Pauliina</t>
  </si>
  <si>
    <t>Lamghari Abdul</t>
  </si>
  <si>
    <t>Khalili Naran Serveh</t>
  </si>
  <si>
    <t>Toivonen Teija-Tuulia</t>
  </si>
  <si>
    <t>Piitulainen Mika</t>
  </si>
  <si>
    <t>Kiiski Henri</t>
  </si>
  <si>
    <t>Saarikko Olli</t>
  </si>
  <si>
    <t>Koskinen Jouko</t>
  </si>
  <si>
    <t>Huurrekorpi Minna</t>
  </si>
  <si>
    <t>Kaboi-Mattila Ruth</t>
  </si>
  <si>
    <t>Laakso Saara</t>
  </si>
  <si>
    <t>Sailas Elise</t>
  </si>
  <si>
    <t>Kangasniemi Mila</t>
  </si>
  <si>
    <t>Heinonen Risto</t>
  </si>
  <si>
    <t>Andersson Kaj</t>
  </si>
  <si>
    <t>Fyrqvist Jonas</t>
  </si>
  <si>
    <t>Hollen Daniel</t>
  </si>
  <si>
    <t>Nwosu Hope</t>
  </si>
  <si>
    <t>Pitkänen Niko</t>
  </si>
  <si>
    <t>Oja Mika</t>
  </si>
  <si>
    <t>Luukkanen Jouni</t>
  </si>
  <si>
    <t>Meskanen Vesa-Pekka</t>
  </si>
  <si>
    <t>Virolainen Ville</t>
  </si>
  <si>
    <t>Helvola Simo</t>
  </si>
  <si>
    <t>Hakala Jaakko</t>
  </si>
  <si>
    <t>Jalola Timo</t>
  </si>
  <si>
    <t>Uskola Nina</t>
  </si>
  <si>
    <t>Hiltunen Keijo</t>
  </si>
  <si>
    <t>Riikonen Jyrki</t>
  </si>
  <si>
    <t>Hildén Joni</t>
  </si>
  <si>
    <t>Thakur Sunil</t>
  </si>
  <si>
    <t>Ollila Matias</t>
  </si>
  <si>
    <t>Viksten Tony</t>
  </si>
  <si>
    <t>Mynttinen Antti</t>
  </si>
  <si>
    <t>Kasonen Mika</t>
  </si>
  <si>
    <t>Raja-Aho Maarit</t>
  </si>
  <si>
    <t>Rokkanen Sakari</t>
  </si>
  <si>
    <t>Hakala Heli</t>
  </si>
  <si>
    <t>Ahava Marja</t>
  </si>
  <si>
    <t>Nummela Nina</t>
  </si>
  <si>
    <t>Kivimäki Otso</t>
  </si>
  <si>
    <t>Orpana Anitta</t>
  </si>
  <si>
    <t>Aura Anssi</t>
  </si>
  <si>
    <t>Kaira Lauri</t>
  </si>
  <si>
    <t>Lehmuskallio Paula</t>
  </si>
  <si>
    <t>Karemo Jenni</t>
  </si>
  <si>
    <t>Ek Satu</t>
  </si>
  <si>
    <t>Liutu Topi</t>
  </si>
  <si>
    <t>Vacker Marjo</t>
  </si>
  <si>
    <t>Borg Patrik</t>
  </si>
  <si>
    <t>Lipasti Marjo</t>
  </si>
  <si>
    <t>Uskali Niina</t>
  </si>
  <si>
    <t>Phull Manav</t>
  </si>
  <si>
    <t>Snellman Victor</t>
  </si>
  <si>
    <t>Lahti Timo</t>
  </si>
  <si>
    <t>Orlando Carita</t>
  </si>
  <si>
    <t>Ahokas Siri</t>
  </si>
  <si>
    <t>Mäkelä Nico</t>
  </si>
  <si>
    <t>Seppinen Antti</t>
  </si>
  <si>
    <t>Aalto Otto</t>
  </si>
  <si>
    <t>Abib Mukhtar</t>
  </si>
  <si>
    <t>Haapalainen Roosa</t>
  </si>
  <si>
    <t>Uistola Marja</t>
  </si>
  <si>
    <t>Eboreime Anssi</t>
  </si>
  <si>
    <t>Peura Sirpa</t>
  </si>
  <si>
    <t>Kouvalainen Jaana</t>
  </si>
  <si>
    <t>Partanen Matti-Jussi</t>
  </si>
  <si>
    <t>Jashanica Xhemail</t>
  </si>
  <si>
    <t>Koskinen Satu</t>
  </si>
  <si>
    <t>Koskinen Janne</t>
  </si>
  <si>
    <t>Joki Vincent</t>
  </si>
  <si>
    <t>Korhonen Antti</t>
  </si>
  <si>
    <t>Purmonen Sari</t>
  </si>
  <si>
    <t>Nordman Sina</t>
  </si>
  <si>
    <t>Hytinkoski Jarkko</t>
  </si>
  <si>
    <t>Linnakangas Jaakko</t>
  </si>
  <si>
    <t>Lepistö Matti</t>
  </si>
  <si>
    <t>Iivarinen Oskari</t>
  </si>
  <si>
    <t>Josefsson Helen</t>
  </si>
  <si>
    <t>Kolehmainen Annina</t>
  </si>
  <si>
    <t>Salminen Terhi</t>
  </si>
  <si>
    <t>Jormanainen Reijo</t>
  </si>
  <si>
    <t>Hämäläinen Laura</t>
  </si>
  <si>
    <t>Paakkinen Sami</t>
  </si>
  <si>
    <t>Kallislahti Veli-Matti</t>
  </si>
  <si>
    <t>Karhunen Anneli</t>
  </si>
  <si>
    <t>Vasarainen Merja-Liisa</t>
  </si>
  <si>
    <t>Kallionpää Petri</t>
  </si>
  <si>
    <t>Paukku-Sani Sari</t>
  </si>
  <si>
    <t>Lappeteläinen Pauliina</t>
  </si>
  <si>
    <t>Ristivehmas Kari</t>
  </si>
  <si>
    <t>Hoviniemi Matilda</t>
  </si>
  <si>
    <t>Hakulinen Teija</t>
  </si>
  <si>
    <t>Enberg Marko</t>
  </si>
  <si>
    <t>Äikäs Pekka</t>
  </si>
  <si>
    <t>Kolhinoja Inka</t>
  </si>
  <si>
    <t>Pietarinen Teemu</t>
  </si>
  <si>
    <t>Vaittinen Jani</t>
  </si>
  <si>
    <t>Tanninen Erika</t>
  </si>
  <si>
    <t>Kojola Martti</t>
  </si>
  <si>
    <t>Tawasoli Eva</t>
  </si>
  <si>
    <t>Friman Reija</t>
  </si>
  <si>
    <t>Kauppinen Siru</t>
  </si>
  <si>
    <t>Gilbert Olga</t>
  </si>
  <si>
    <t>Blomberg Heidi</t>
  </si>
  <si>
    <t>Alasuutari Jenni</t>
  </si>
  <si>
    <t>Rämö Eve</t>
  </si>
  <si>
    <t>Tuomainen Anni Juulia</t>
  </si>
  <si>
    <t>Seppänen Tia</t>
  </si>
  <si>
    <t>Anttila Heidi</t>
  </si>
  <si>
    <t>Norrena Vaula</t>
  </si>
  <si>
    <t>Pajunen Emmi</t>
  </si>
  <si>
    <t>Rautio Pekka</t>
  </si>
  <si>
    <t>Valtanen Hanna-Maria</t>
  </si>
  <si>
    <t>Kuusela Minna</t>
  </si>
  <si>
    <t>Godlewski Filip</t>
  </si>
  <si>
    <t>Lainekivi Jenni</t>
  </si>
  <si>
    <t>Nieminen Sami Petteri</t>
  </si>
  <si>
    <t>Hänninen Juha</t>
  </si>
  <si>
    <t>Pajanne Mirva</t>
  </si>
  <si>
    <t>Mutanen Tuomas</t>
  </si>
  <si>
    <t>Chakir Samira</t>
  </si>
  <si>
    <t>Davidsainen Tiina</t>
  </si>
  <si>
    <t>Tanke Aba Samson</t>
  </si>
  <si>
    <t>Lätti Johanna</t>
  </si>
  <si>
    <t>Savuoja Tuure</t>
  </si>
  <si>
    <t>Linkola Maija</t>
  </si>
  <si>
    <t>Auvinen Antti</t>
  </si>
  <si>
    <t>Vähälä Saara</t>
  </si>
  <si>
    <t>Lohilahti Janne</t>
  </si>
  <si>
    <t>Rolig Anni</t>
  </si>
  <si>
    <t>Rosenberg Peppi</t>
  </si>
  <si>
    <t>Simola Minna</t>
  </si>
  <si>
    <t>Eklöf Jeje</t>
  </si>
  <si>
    <t>Mehtälä Henri</t>
  </si>
  <si>
    <t>Kettunen-Vaittinen Marju</t>
  </si>
  <si>
    <t>Korhonen Stefan</t>
  </si>
  <si>
    <t>Forsberg Pirkko</t>
  </si>
  <si>
    <t>Saarinen Sakari</t>
  </si>
  <si>
    <t>Kuparinen Venla</t>
  </si>
  <si>
    <t>Huttunen Minna</t>
  </si>
  <si>
    <t>Räsänen Heikki</t>
  </si>
  <si>
    <t>Järveläinen Sari</t>
  </si>
  <si>
    <t>Vähälä Markus</t>
  </si>
  <si>
    <t>Lamminsalo Veikko</t>
  </si>
  <si>
    <t>Mäkynen Leila</t>
  </si>
  <si>
    <t>Lyra Satu</t>
  </si>
  <si>
    <t>Heikinheimo Säde</t>
  </si>
  <si>
    <t>Elfgren Thomas</t>
  </si>
  <si>
    <t>Kyllönen Taru</t>
  </si>
  <si>
    <t>Mannola Juri</t>
  </si>
  <si>
    <t>Soininen Antti</t>
  </si>
  <si>
    <t>Tenhunen Ahti</t>
  </si>
  <si>
    <t>Diafouka Porelela</t>
  </si>
  <si>
    <t>Vauhkonen Jouni</t>
  </si>
  <si>
    <t>Veltheim Anna</t>
  </si>
  <si>
    <t>Laalo Kari</t>
  </si>
  <si>
    <t>Männikkö Ari</t>
  </si>
  <si>
    <t>Kivimaa Kalle</t>
  </si>
  <si>
    <t>Toivola Sari</t>
  </si>
  <si>
    <t>Luukkanen Kari</t>
  </si>
  <si>
    <t>Niemeläinen Samu</t>
  </si>
  <si>
    <t>Lindholm Liisa</t>
  </si>
  <si>
    <t>Salonen Anni</t>
  </si>
  <si>
    <t>Rannikko Jaana</t>
  </si>
  <si>
    <t>Niikko Mika</t>
  </si>
  <si>
    <t>Aidanjuuri Tanja</t>
  </si>
  <si>
    <t>Suoniemi Juha</t>
  </si>
  <si>
    <t>Lundell Kai-Ari</t>
  </si>
  <si>
    <t>Karhu Suvi</t>
  </si>
  <si>
    <t>Hartikainen Janne</t>
  </si>
  <si>
    <t>Järä Juha</t>
  </si>
  <si>
    <t>Liukkonen Pasi</t>
  </si>
  <si>
    <t>Dehghan Milad</t>
  </si>
  <si>
    <t>Wallius Roosa</t>
  </si>
  <si>
    <t>Weckman Markku</t>
  </si>
  <si>
    <t>Kärki Niilo</t>
  </si>
  <si>
    <t>Linnansalmi Sari</t>
  </si>
  <si>
    <t>Virta Raija</t>
  </si>
  <si>
    <t>Mäkipernaa Aki</t>
  </si>
  <si>
    <t>Heikkinen Minna</t>
  </si>
  <si>
    <t>Aho Petri</t>
  </si>
  <si>
    <t>Purojärvi Teemu</t>
  </si>
  <si>
    <t>Kosonen Marko</t>
  </si>
  <si>
    <t>Isberg Jeppe</t>
  </si>
  <si>
    <t>Haanpää Jarkko</t>
  </si>
  <si>
    <t>Valtonen Timo</t>
  </si>
  <si>
    <t>Ahlberg Kata</t>
  </si>
  <si>
    <t>Vainionpää Eero</t>
  </si>
  <si>
    <t>Saarinen Tanja</t>
  </si>
  <si>
    <t>Törmä Ritva</t>
  </si>
  <si>
    <t>Savolainen Hannu</t>
  </si>
  <si>
    <t>Dans Ville</t>
  </si>
  <si>
    <t>Tiainen Kirsi</t>
  </si>
  <si>
    <t>Happonen Aapo</t>
  </si>
  <si>
    <t>Lihavainen Antti</t>
  </si>
  <si>
    <t>Siekkinen Tommi</t>
  </si>
  <si>
    <t>Kohva Risto</t>
  </si>
  <si>
    <t>Jumppanen Tuomas</t>
  </si>
  <si>
    <t>Lipasti Yrjö</t>
  </si>
  <si>
    <t>Hoffström Pekka</t>
  </si>
  <si>
    <t>Pellinen Jari</t>
  </si>
  <si>
    <t>Jussila Ari</t>
  </si>
  <si>
    <t>Pietilä Aive</t>
  </si>
  <si>
    <t>Mäki Sari</t>
  </si>
  <si>
    <t>Ratinen Marko</t>
  </si>
  <si>
    <t>Virtanen Jesse</t>
  </si>
  <si>
    <t>Still Jukka</t>
  </si>
  <si>
    <t>Kujala Arttu</t>
  </si>
  <si>
    <t>Lilja Kaarina</t>
  </si>
  <si>
    <t>Tuomainen Ly</t>
  </si>
  <si>
    <t>Parviainen Tomi</t>
  </si>
  <si>
    <t>Rannikko Juhani</t>
  </si>
  <si>
    <t>Kumpulainen Teemu</t>
  </si>
  <si>
    <t>Tuulensuu Ville</t>
  </si>
  <si>
    <t>Rydman Sampsa</t>
  </si>
  <si>
    <t>Salkovuo Max</t>
  </si>
  <si>
    <t>Viteli Calle</t>
  </si>
  <si>
    <t>Siponen Ari</t>
  </si>
  <si>
    <t>Koivisto Tero</t>
  </si>
  <si>
    <t>Luukkonen Pia</t>
  </si>
  <si>
    <t>Sutinen Pasi</t>
  </si>
  <si>
    <t>Naumanen Markku</t>
  </si>
  <si>
    <t>Mattila Kari</t>
  </si>
  <si>
    <t>Sarkavaara Miika</t>
  </si>
  <si>
    <t>Juhola Rauno</t>
  </si>
  <si>
    <t>Nummi Otto</t>
  </si>
  <si>
    <t>Lammenranta Peter</t>
  </si>
  <si>
    <t>Teir Ann-Christine</t>
  </si>
  <si>
    <t>Mattsson Iiro</t>
  </si>
  <si>
    <t>Löfström Tarja</t>
  </si>
  <si>
    <t>Laakso Petri</t>
  </si>
  <si>
    <t>Savolainen Heidi</t>
  </si>
  <si>
    <t>Luukkonen Juuso</t>
  </si>
  <si>
    <t>Puuppo Sanna</t>
  </si>
  <si>
    <t>Salo Mikko</t>
  </si>
  <si>
    <t>Salamat Asif</t>
  </si>
  <si>
    <t>Mavrostomos Patrick</t>
  </si>
  <si>
    <t>Lõo Sandra</t>
  </si>
  <si>
    <t>Bibani Gashaw</t>
  </si>
  <si>
    <t>Demiri Funda</t>
  </si>
  <si>
    <t>Eerola Antero</t>
  </si>
  <si>
    <t>Sillanpää Minttu</t>
  </si>
  <si>
    <t>Nykyri Elina</t>
  </si>
  <si>
    <t>Tyystjärvi Kati</t>
  </si>
  <si>
    <t>Räsänen Laura</t>
  </si>
  <si>
    <t>Ingervo Sirkku</t>
  </si>
  <si>
    <t>Antturi Saara</t>
  </si>
  <si>
    <t>Kuusisto Heidi</t>
  </si>
  <si>
    <t>Kruus Minna</t>
  </si>
  <si>
    <t>Hosio Ada</t>
  </si>
  <si>
    <t>Suihkonen Tuomas</t>
  </si>
  <si>
    <t>Nokelainen Inka</t>
  </si>
  <si>
    <t>Norrena Jenni</t>
  </si>
  <si>
    <t>Ahokas Valtteri</t>
  </si>
  <si>
    <t>Karjalainen Jouko</t>
  </si>
  <si>
    <t>Meliksetyan Marine</t>
  </si>
  <si>
    <t>Hiilinen Teemu</t>
  </si>
  <si>
    <t>Karinen Ville</t>
  </si>
  <si>
    <t>Rantala Milja</t>
  </si>
  <si>
    <t>Hirvonen Mineka</t>
  </si>
  <si>
    <t>Jääskeläinen Mia</t>
  </si>
  <si>
    <t>Aaltonen Jooel-Pekka</t>
  </si>
  <si>
    <t>Suursalmi-Seppälä Riikka</t>
  </si>
  <si>
    <t>Järvenpää Merja</t>
  </si>
  <si>
    <t>Järveläinen Anu</t>
  </si>
  <si>
    <t>Poropudas Lona</t>
  </si>
  <si>
    <t>Majanto Annukka</t>
  </si>
  <si>
    <t>Kotila Pirkko</t>
  </si>
  <si>
    <t>Hämäläinen Tatu</t>
  </si>
  <si>
    <t>Hummastenniemi Heidi</t>
  </si>
  <si>
    <t>Peltola Jonne</t>
  </si>
  <si>
    <t>Torppa Hanna</t>
  </si>
  <si>
    <t>Punna Petriina</t>
  </si>
  <si>
    <t>Simola Hannu</t>
  </si>
  <si>
    <t>Laine Pertti</t>
  </si>
  <si>
    <t>Seppälä Kerttu</t>
  </si>
  <si>
    <t>Niemi Tuomo</t>
  </si>
  <si>
    <t>Haavasoja Lasse</t>
  </si>
  <si>
    <t>Hokkanen Timo</t>
  </si>
  <si>
    <t>Kallio Sami</t>
  </si>
  <si>
    <t>Mäkiluoma Tobias</t>
  </si>
  <si>
    <t>Ahonen Juha</t>
  </si>
  <si>
    <t>Paakkonen Elina</t>
  </si>
  <si>
    <t>Pahtela Niina</t>
  </si>
  <si>
    <t>Kattas Cyrus</t>
  </si>
  <si>
    <t>Virta Sonja</t>
  </si>
  <si>
    <t>Karjalainen Lucas</t>
  </si>
  <si>
    <t>Kosonen Marja</t>
  </si>
  <si>
    <t>Lahtinen Elias</t>
  </si>
  <si>
    <t>Malin Mika</t>
  </si>
  <si>
    <t>Iivonen Joonas</t>
  </si>
  <si>
    <t>Volanen Matti</t>
  </si>
  <si>
    <t>Lappalainen Simo</t>
  </si>
  <si>
    <t>Makkonen Niina</t>
  </si>
  <si>
    <t>Mod Ilkka</t>
  </si>
  <si>
    <t>Sivula Oili</t>
  </si>
  <si>
    <t>Heinonen Rauni</t>
  </si>
  <si>
    <t>Krautsuk Daniel</t>
  </si>
  <si>
    <t>Koskinen Jani</t>
  </si>
  <si>
    <t>Kyröläinen Markku</t>
  </si>
  <si>
    <t>Pietiläinen Jukka</t>
  </si>
  <si>
    <t>Heikkilä Markku</t>
  </si>
  <si>
    <t>Palonen Jarmo</t>
  </si>
  <si>
    <t>Kauppinen Päivi</t>
  </si>
  <si>
    <t>Pispala Nina</t>
  </si>
  <si>
    <t>Koponen Tomppa</t>
  </si>
  <si>
    <t>Seppälä Toni</t>
  </si>
  <si>
    <t>Tilander Liisa</t>
  </si>
  <si>
    <t>Kaur Harjit</t>
  </si>
  <si>
    <t>Tuomela Tiina</t>
  </si>
  <si>
    <t>Kaartokallio Loviisa</t>
  </si>
  <si>
    <t>Haverinen Soili</t>
  </si>
  <si>
    <t>Mäkinen Marja-Vuokko</t>
  </si>
  <si>
    <t>Haukka Tomi</t>
  </si>
  <si>
    <t>Jääskeläinen Arto</t>
  </si>
  <si>
    <t>Axberg Jan</t>
  </si>
  <si>
    <t>Salonius Marja</t>
  </si>
  <si>
    <t>Heikkinen Pia</t>
  </si>
  <si>
    <t>Silventoinen Emil</t>
  </si>
  <si>
    <t>Silventoinen Pekka</t>
  </si>
  <si>
    <t>Elo Ilpo</t>
  </si>
  <si>
    <t>Malmi Juha</t>
  </si>
  <si>
    <t>Ek Tomi</t>
  </si>
  <si>
    <t>Tandefelt-Tuhkanen Carolina</t>
  </si>
  <si>
    <t>Suihko Riku</t>
  </si>
  <si>
    <t>Jyrinoja Pertti</t>
  </si>
  <si>
    <t>Muinonen Petri</t>
  </si>
  <si>
    <t>Mäenpää Severi</t>
  </si>
  <si>
    <t>Vanhanen Tuomas</t>
  </si>
  <si>
    <t>Roininen Petri</t>
  </si>
  <si>
    <t>Hentilä Jorma</t>
  </si>
  <si>
    <t>Vähäkangas Jussi</t>
  </si>
  <si>
    <t>Jääskeläinen Pietari</t>
  </si>
  <si>
    <t>Arlin Tiina</t>
  </si>
  <si>
    <t>Nykänen Pirjo</t>
  </si>
  <si>
    <t>Lehto Anne</t>
  </si>
  <si>
    <t>Hellström Tuula</t>
  </si>
  <si>
    <t>Karadag Nejdet</t>
  </si>
  <si>
    <t>Virrankari Sari</t>
  </si>
  <si>
    <t>Forsang Georgiana</t>
  </si>
  <si>
    <t>Valta Tiia</t>
  </si>
  <si>
    <t>Kartal Emmi</t>
  </si>
  <si>
    <t>Harju Rebekka</t>
  </si>
  <si>
    <t>Airaksinen Marja</t>
  </si>
  <si>
    <t>Aalto Katri</t>
  </si>
  <si>
    <t>Palmu Hannu</t>
  </si>
  <si>
    <t>Mäkinen Auno</t>
  </si>
  <si>
    <t>Mäkinen Mario</t>
  </si>
  <si>
    <t>Lehtovirta Timo</t>
  </si>
  <si>
    <t>Karjalainen Juho</t>
  </si>
  <si>
    <t>Sillanpää Juhani</t>
  </si>
  <si>
    <t>Björklöf Christer</t>
  </si>
  <si>
    <t>Rautiainen Arto</t>
  </si>
  <si>
    <t>Natunen Tuula</t>
  </si>
  <si>
    <t>Porri Lauri</t>
  </si>
  <si>
    <t>Kinnunen Juha</t>
  </si>
  <si>
    <t>Abbas Bahaeldin</t>
  </si>
  <si>
    <t>Tikkanen Sami</t>
  </si>
  <si>
    <t>London Harri</t>
  </si>
  <si>
    <t>Lehtonen Markku</t>
  </si>
  <si>
    <t>Karlsson Patrik</t>
  </si>
  <si>
    <t>Holmberg-Soto Hanna</t>
  </si>
  <si>
    <t>Bäckström Carola</t>
  </si>
  <si>
    <t>Forsblom-Prittinen Frida</t>
  </si>
  <si>
    <t>Hilpinen Sanni</t>
  </si>
  <si>
    <t>Dahlman Ulf</t>
  </si>
  <si>
    <t>Lokka Junes</t>
  </si>
  <si>
    <t>Keskimäki Tiina</t>
  </si>
  <si>
    <t>Kämper Thomas</t>
  </si>
  <si>
    <t>Sundell Tapani</t>
  </si>
  <si>
    <t>Paajanen-Sundell Kati</t>
  </si>
  <si>
    <t>Koivu Marko</t>
  </si>
  <si>
    <t>Karttunen Henri</t>
  </si>
  <si>
    <t>Saastamoinen Jarmo</t>
  </si>
  <si>
    <t>Eskelinen Jarno</t>
  </si>
  <si>
    <t>Nikander Mikael</t>
  </si>
  <si>
    <t>Kivinen Marjatta</t>
  </si>
  <si>
    <t>Lahti Jarmo</t>
  </si>
  <si>
    <t>Kivistö Jyrki</t>
  </si>
  <si>
    <t>Ahtola Eero</t>
  </si>
  <si>
    <t>Hämäläinen Jyri</t>
  </si>
  <si>
    <t>Pellja Robert</t>
  </si>
  <si>
    <t>Nieminen Juha</t>
  </si>
  <si>
    <t>Malmberg Jani</t>
  </si>
  <si>
    <t>Rantanen Elias</t>
  </si>
  <si>
    <t>Sergejeff Mikko</t>
  </si>
  <si>
    <t>Luhtala Roope</t>
  </si>
  <si>
    <t>Ekman Heikki</t>
  </si>
  <si>
    <t>Karttunen Jari</t>
  </si>
  <si>
    <t>Kortesoja Elisa</t>
  </si>
  <si>
    <t>Kähmi Ossi</t>
  </si>
  <si>
    <t>Lausa Thea</t>
  </si>
  <si>
    <t>Mäntysalo Jiri</t>
  </si>
  <si>
    <t>Kettunen Mira</t>
  </si>
  <si>
    <t>Hovinen Jari</t>
  </si>
  <si>
    <t xml:space="preserve"> E2525</t>
  </si>
  <si>
    <t>vantaalaiset äänet</t>
  </si>
  <si>
    <t>SDP:n saamat äänet vantaalaisilta</t>
  </si>
  <si>
    <t>Keravalainen ehdokas</t>
  </si>
  <si>
    <t>Vantaalainen ehdokas (= listaus ylhäällä)</t>
  </si>
  <si>
    <t>Yhteensä puolueen saamat äänet vantaalaisilta</t>
  </si>
  <si>
    <t>Valittu</t>
  </si>
  <si>
    <t>Varalla</t>
  </si>
  <si>
    <t>Kokoomuksen saamat äänet vantaalaisilta</t>
  </si>
  <si>
    <t>Vihreiden saamat äänet vantaalaisilta</t>
  </si>
  <si>
    <t>Vasemmistoliiton saamat äänet vantaalaisilta</t>
  </si>
  <si>
    <t>Perussuomalaisten saamat äänet vantaalaisilta</t>
  </si>
  <si>
    <t>Keskustan saamat äänet vantaalaisilta</t>
  </si>
  <si>
    <t>RKP:n saamat äänet vantaalaisilta</t>
  </si>
  <si>
    <t>VL:n saamat äänet vantaalaisilta</t>
  </si>
  <si>
    <t>Liberaalipuolueen saamat äänet vantaalaisilta</t>
  </si>
  <si>
    <t>SKP:n saamat äänet vantaalaisilta</t>
  </si>
  <si>
    <t>Eläinoikeuspuolueen saamat äänet vantaalaisilta</t>
  </si>
  <si>
    <t>E2525:n saamat äänet vantaalaisilta</t>
  </si>
  <si>
    <t>Vantaan ja Keravan hyvinvointialue</t>
  </si>
  <si>
    <t>Liite 6. Puolueiden kannatus äänestysalueittain Vantaalla</t>
  </si>
  <si>
    <t xml:space="preserve">             aluevaaleihin äänestysalueittain ja sukupuolittain Vantaalla</t>
  </si>
  <si>
    <t xml:space="preserve">                aluevaaleihin kansallisuuksittain Vantaalla</t>
  </si>
  <si>
    <t>Liite 4. Äänestysaktiivisuuden muutos 2025 verrattuna vuoden 2022</t>
  </si>
  <si>
    <t>YHTEENVETO</t>
  </si>
  <si>
    <t>1. Vantaalaiset antoivat aluevaaleissa 83 991 hyväksyttyä ääntä.</t>
  </si>
  <si>
    <t>2. Vantaalaiset ehdokkaat saivat näistä äänistä 80 582.</t>
  </si>
  <si>
    <t>3. Keravalaiset ehdokkaat saivat puolestaan näistä 3 409 ääntä.</t>
  </si>
  <si>
    <t>HUOM!  Mikäli vantaalainen äänestäjä on antanut äänensä keravalaiselle ehdokkaalle niin näiden ehdokkaiden nimiä ei ole listattu mutta keravalaisten ehdokkaiden äänien summat ryhmittäin on esitetty kunkin nimilistan lopussa!</t>
  </si>
  <si>
    <t>Liite 1. Aluevaalien äänestysaktiivisuus äänestysalueittain Vantaalla</t>
  </si>
  <si>
    <t>Vantaan kaupungin äänestysalueet</t>
  </si>
  <si>
    <t>Vantaalaisten antamat äänet</t>
  </si>
  <si>
    <t>Vantaan kaupungin äänestysalueeet</t>
  </si>
  <si>
    <t>Vantaan kaupungin äänestyalueet</t>
  </si>
  <si>
    <t>Liite 5. Vantaalaisten aluevaaleissa antamat äänet oman kuntansa ehdokkaille. Tulokset esitettynä ryhmittäin ja ehdokkaittain.</t>
  </si>
  <si>
    <t>Liite 8. Puolueiden kannatuksen muutokset aluevaaleissa 2025 – 2022 (prosenttiyksikköä) Vantaan äänestysalueilla annetuista äänistä</t>
  </si>
  <si>
    <t>7. Vantaalaisten antamat äänet äänestysalueittain</t>
  </si>
  <si>
    <t>Liite 9. Vantaalla aluevaaleissa annetut hylätyt äänet äänestysalueittain vuoden 2025 vaaleissa</t>
  </si>
  <si>
    <t>Liite 10. Vantaan äänestysalueilla aluevaaleissa hylätyt äänet perusteittain</t>
  </si>
  <si>
    <t>Liite 12. Muutos hylätyissä äänissä vuoden 2025 aluevaaleissa verrattuna edellisiin aluevaaleihin</t>
  </si>
  <si>
    <t>Liite 11. Vuoden 2025 aluevaaleissa hylätyt äänet, perusteittain esitettynä, suurimmissa kaupungeissa</t>
  </si>
  <si>
    <t xml:space="preserve">                yhdeksän suurimman kaupungin osalta, prosenttiyksiköissä esitettynä</t>
  </si>
  <si>
    <t>Liite 2. Aluevaalien äänestysaktiivisuus äänestysalueittain ja sukupuolittain Vantaalla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</si>
</sst>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0.0"/>
    <numFmt numFmtId="168" formatCode="#,##0.0_ ;\-#,##0.0\ "/>
    <numFmt numFmtId="169" formatCode="#,##0.0"/>
    <numFmt numFmtId="170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33" borderId="12" xfId="0" applyFill="1" applyBorder="1" applyAlignment="1">
      <alignment horizontal="left"/>
    </xf>
    <xf numFmtId="0" fontId="0" fillId="33" borderId="12" xfId="0" applyFill="1" applyBorder="1"/>
    <xf numFmtId="0" fontId="0" fillId="33" borderId="12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0" fillId="33" borderId="0" xfId="0" applyFill="1"/>
    <xf numFmtId="0" fontId="0" fillId="33" borderId="13" xfId="0" applyFill="1" applyBorder="1"/>
    <xf numFmtId="166" fontId="0" fillId="33" borderId="0" xfId="1" applyNumberFormat="1" applyFont="1" applyFill="1" applyBorder="1" applyAlignment="1">
      <alignment horizontal="center"/>
    </xf>
    <xf numFmtId="166" fontId="0" fillId="33" borderId="12" xfId="1" applyNumberFormat="1" applyFont="1" applyFill="1" applyBorder="1" applyAlignment="1">
      <alignment horizontal="center"/>
    </xf>
    <xf numFmtId="0" fontId="16" fillId="33" borderId="0" xfId="0" applyFont="1" applyFill="1"/>
    <xf numFmtId="0" fontId="16" fillId="0" borderId="0" xfId="0" applyFont="1"/>
    <xf numFmtId="0" fontId="16" fillId="33" borderId="0" xfId="0" applyFont="1" applyFill="1" applyAlignment="1">
      <alignment horizontal="center"/>
    </xf>
    <xf numFmtId="0" fontId="16" fillId="33" borderId="11" xfId="0" applyFont="1" applyFill="1" applyBorder="1"/>
    <xf numFmtId="167" fontId="0" fillId="33" borderId="0" xfId="0" applyNumberFormat="1" applyFill="1" applyAlignment="1">
      <alignment horizontal="center"/>
    </xf>
    <xf numFmtId="0" fontId="0" fillId="33" borderId="14" xfId="0" applyFill="1" applyBorder="1"/>
    <xf numFmtId="0" fontId="0" fillId="33" borderId="14" xfId="0" applyFill="1" applyBorder="1" applyAlignment="1">
      <alignment horizontal="center"/>
    </xf>
    <xf numFmtId="0" fontId="0" fillId="33" borderId="10" xfId="0" applyFill="1" applyBorder="1" applyAlignment="1">
      <alignment horizontal="center" vertical="center" wrapText="1"/>
    </xf>
    <xf numFmtId="17" fontId="0" fillId="0" borderId="0" xfId="0" applyNumberFormat="1"/>
    <xf numFmtId="16" fontId="0" fillId="0" borderId="0" xfId="0" applyNumberFormat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 wrapText="1"/>
    </xf>
    <xf numFmtId="166" fontId="0" fillId="33" borderId="0" xfId="1" applyNumberFormat="1" applyFont="1" applyFill="1"/>
    <xf numFmtId="167" fontId="0" fillId="33" borderId="14" xfId="0" applyNumberFormat="1" applyFill="1" applyBorder="1" applyAlignment="1">
      <alignment horizontal="center"/>
    </xf>
    <xf numFmtId="0" fontId="18" fillId="0" borderId="0" xfId="0" applyFont="1"/>
    <xf numFmtId="0" fontId="16" fillId="33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/>
    <xf numFmtId="166" fontId="0" fillId="0" borderId="0" xfId="0" applyNumberFormat="1"/>
    <xf numFmtId="0" fontId="16" fillId="33" borderId="15" xfId="0" applyFont="1" applyFill="1" applyBorder="1" applyAlignment="1">
      <alignment horizontal="left"/>
    </xf>
    <xf numFmtId="0" fontId="16" fillId="33" borderId="15" xfId="0" applyFont="1" applyFill="1" applyBorder="1"/>
    <xf numFmtId="0" fontId="0" fillId="33" borderId="0" xfId="0" applyFill="1" applyAlignment="1">
      <alignment horizontal="center" wrapText="1"/>
    </xf>
    <xf numFmtId="167" fontId="16" fillId="33" borderId="15" xfId="0" applyNumberFormat="1" applyFont="1" applyFill="1" applyBorder="1" applyAlignment="1">
      <alignment horizontal="center"/>
    </xf>
    <xf numFmtId="166" fontId="0" fillId="0" borderId="0" xfId="1" applyNumberFormat="1" applyFont="1" applyBorder="1"/>
    <xf numFmtId="0" fontId="0" fillId="0" borderId="0" xfId="0" applyAlignment="1">
      <alignment vertical="top"/>
    </xf>
    <xf numFmtId="0" fontId="0" fillId="33" borderId="0" xfId="0" applyFill="1" applyAlignment="1">
      <alignment horizontal="left"/>
    </xf>
    <xf numFmtId="0" fontId="14" fillId="33" borderId="0" xfId="0" applyFont="1" applyFill="1" applyAlignment="1">
      <alignment horizontal="center"/>
    </xf>
    <xf numFmtId="0" fontId="14" fillId="33" borderId="0" xfId="0" applyFont="1" applyFill="1"/>
    <xf numFmtId="0" fontId="0" fillId="33" borderId="13" xfId="0" applyFill="1" applyBorder="1" applyAlignment="1">
      <alignment horizontal="left"/>
    </xf>
    <xf numFmtId="0" fontId="16" fillId="33" borderId="11" xfId="0" applyFont="1" applyFill="1" applyBorder="1" applyAlignment="1">
      <alignment horizontal="left"/>
    </xf>
    <xf numFmtId="166" fontId="0" fillId="33" borderId="0" xfId="1" applyNumberFormat="1" applyFont="1" applyFill="1" applyAlignment="1">
      <alignment horizontal="left"/>
    </xf>
    <xf numFmtId="166" fontId="0" fillId="33" borderId="0" xfId="1" applyNumberFormat="1" applyFont="1" applyFill="1" applyAlignment="1">
      <alignment horizontal="center"/>
    </xf>
    <xf numFmtId="166" fontId="16" fillId="33" borderId="11" xfId="1" applyNumberFormat="1" applyFont="1" applyFill="1" applyBorder="1" applyAlignment="1">
      <alignment horizontal="center"/>
    </xf>
    <xf numFmtId="167" fontId="0" fillId="33" borderId="0" xfId="1" applyNumberFormat="1" applyFont="1" applyFill="1" applyAlignment="1">
      <alignment horizontal="center"/>
    </xf>
    <xf numFmtId="165" fontId="0" fillId="33" borderId="0" xfId="1" applyNumberFormat="1" applyFont="1" applyFill="1" applyAlignment="1">
      <alignment horizontal="center"/>
    </xf>
    <xf numFmtId="165" fontId="0" fillId="33" borderId="0" xfId="1" applyNumberFormat="1" applyFont="1" applyFill="1" applyAlignment="1"/>
    <xf numFmtId="167" fontId="16" fillId="33" borderId="11" xfId="1" applyNumberFormat="1" applyFont="1" applyFill="1" applyBorder="1" applyAlignment="1">
      <alignment horizontal="center"/>
    </xf>
    <xf numFmtId="165" fontId="16" fillId="33" borderId="11" xfId="1" applyNumberFormat="1" applyFont="1" applyFill="1" applyBorder="1" applyAlignment="1">
      <alignment horizontal="center"/>
    </xf>
    <xf numFmtId="166" fontId="16" fillId="33" borderId="0" xfId="1" applyNumberFormat="1" applyFont="1" applyFill="1" applyBorder="1" applyAlignment="1">
      <alignment horizontal="center"/>
    </xf>
    <xf numFmtId="167" fontId="16" fillId="33" borderId="0" xfId="0" applyNumberFormat="1" applyFont="1" applyFill="1" applyAlignment="1">
      <alignment horizontal="center"/>
    </xf>
    <xf numFmtId="166" fontId="1" fillId="33" borderId="0" xfId="1" applyNumberFormat="1" applyFont="1" applyFill="1" applyBorder="1" applyAlignment="1">
      <alignment horizontal="center"/>
    </xf>
    <xf numFmtId="167" fontId="1" fillId="33" borderId="0" xfId="0" applyNumberFormat="1" applyFont="1" applyFill="1" applyAlignment="1">
      <alignment horizontal="center"/>
    </xf>
    <xf numFmtId="166" fontId="16" fillId="33" borderId="0" xfId="1" applyNumberFormat="1" applyFont="1" applyFill="1" applyAlignment="1">
      <alignment horizontal="center"/>
    </xf>
    <xf numFmtId="166" fontId="1" fillId="33" borderId="0" xfId="1" applyNumberFormat="1" applyFont="1" applyFill="1" applyAlignment="1">
      <alignment horizontal="center"/>
    </xf>
    <xf numFmtId="167" fontId="16" fillId="33" borderId="11" xfId="0" applyNumberFormat="1" applyFont="1" applyFill="1" applyBorder="1" applyAlignment="1">
      <alignment horizontal="center"/>
    </xf>
    <xf numFmtId="166" fontId="1" fillId="33" borderId="13" xfId="1" applyNumberFormat="1" applyFont="1" applyFill="1" applyBorder="1" applyAlignment="1">
      <alignment horizontal="center"/>
    </xf>
    <xf numFmtId="167" fontId="1" fillId="33" borderId="13" xfId="0" applyNumberFormat="1" applyFont="1" applyFill="1" applyBorder="1" applyAlignment="1">
      <alignment horizontal="center"/>
    </xf>
    <xf numFmtId="167" fontId="16" fillId="33" borderId="0" xfId="1" applyNumberFormat="1" applyFont="1" applyFill="1" applyAlignment="1">
      <alignment horizontal="center"/>
    </xf>
    <xf numFmtId="167" fontId="0" fillId="33" borderId="0" xfId="1" applyNumberFormat="1" applyFont="1" applyFill="1" applyBorder="1" applyAlignment="1">
      <alignment horizontal="center"/>
    </xf>
    <xf numFmtId="167" fontId="0" fillId="33" borderId="13" xfId="1" applyNumberFormat="1" applyFont="1" applyFill="1" applyBorder="1" applyAlignment="1">
      <alignment horizontal="center"/>
    </xf>
    <xf numFmtId="166" fontId="21" fillId="33" borderId="0" xfId="1" applyNumberFormat="1" applyFont="1" applyFill="1"/>
    <xf numFmtId="166" fontId="21" fillId="33" borderId="0" xfId="1" applyNumberFormat="1" applyFont="1" applyFill="1" applyAlignment="1">
      <alignment horizontal="right"/>
    </xf>
    <xf numFmtId="166" fontId="21" fillId="33" borderId="0" xfId="1" quotePrefix="1" applyNumberFormat="1" applyFont="1" applyFill="1"/>
    <xf numFmtId="166" fontId="22" fillId="33" borderId="15" xfId="1" applyNumberFormat="1" applyFont="1" applyFill="1" applyBorder="1"/>
    <xf numFmtId="166" fontId="21" fillId="33" borderId="0" xfId="1" applyNumberFormat="1" applyFont="1" applyFill="1" applyAlignment="1">
      <alignment horizontal="center"/>
    </xf>
    <xf numFmtId="166" fontId="21" fillId="33" borderId="0" xfId="1" applyNumberFormat="1" applyFont="1" applyFill="1" applyAlignment="1">
      <alignment horizontal="center" vertical="top"/>
    </xf>
    <xf numFmtId="166" fontId="21" fillId="33" borderId="0" xfId="1" applyNumberFormat="1" applyFont="1" applyFill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66" fontId="0" fillId="33" borderId="13" xfId="1" applyNumberFormat="1" applyFont="1" applyFill="1" applyBorder="1" applyAlignment="1">
      <alignment horizontal="center"/>
    </xf>
    <xf numFmtId="166" fontId="1" fillId="33" borderId="0" xfId="1" applyNumberFormat="1" applyFont="1" applyFill="1" applyBorder="1"/>
    <xf numFmtId="0" fontId="1" fillId="33" borderId="0" xfId="0" applyFont="1" applyFill="1" applyAlignment="1">
      <alignment horizontal="center"/>
    </xf>
    <xf numFmtId="0" fontId="18" fillId="33" borderId="14" xfId="0" applyFont="1" applyFill="1" applyBorder="1" applyAlignment="1">
      <alignment vertical="center"/>
    </xf>
    <xf numFmtId="0" fontId="14" fillId="33" borderId="14" xfId="0" applyFont="1" applyFill="1" applyBorder="1" applyAlignment="1">
      <alignment vertical="center"/>
    </xf>
    <xf numFmtId="0" fontId="14" fillId="3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33" borderId="0" xfId="0" applyFont="1" applyFill="1" applyAlignment="1">
      <alignment vertical="center"/>
    </xf>
    <xf numFmtId="0" fontId="14" fillId="33" borderId="0" xfId="0" applyFont="1" applyFill="1" applyAlignment="1">
      <alignment vertical="center"/>
    </xf>
    <xf numFmtId="0" fontId="14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vertical="center"/>
    </xf>
    <xf numFmtId="0" fontId="0" fillId="33" borderId="11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166" fontId="0" fillId="33" borderId="0" xfId="1" applyNumberFormat="1" applyFont="1" applyFill="1" applyBorder="1"/>
    <xf numFmtId="0" fontId="0" fillId="33" borderId="10" xfId="0" applyFill="1" applyBorder="1" applyAlignment="1">
      <alignment horizontal="left" vertical="center" wrapText="1"/>
    </xf>
    <xf numFmtId="166" fontId="1" fillId="33" borderId="0" xfId="1" applyNumberFormat="1" applyFont="1" applyFill="1" applyBorder="1" applyAlignment="1">
      <alignment horizontal="center" vertical="center"/>
    </xf>
    <xf numFmtId="166" fontId="0" fillId="33" borderId="0" xfId="1" applyNumberFormat="1" applyFont="1" applyFill="1" applyAlignment="1">
      <alignment horizontal="center" vertical="center"/>
    </xf>
    <xf numFmtId="166" fontId="0" fillId="33" borderId="0" xfId="1" applyNumberFormat="1" applyFont="1" applyFill="1" applyAlignment="1">
      <alignment horizontal="right"/>
    </xf>
    <xf numFmtId="3" fontId="0" fillId="33" borderId="0" xfId="0" applyNumberFormat="1" applyFill="1"/>
    <xf numFmtId="1" fontId="0" fillId="33" borderId="0" xfId="0" applyNumberFormat="1" applyFill="1" applyAlignment="1">
      <alignment horizontal="center"/>
    </xf>
    <xf numFmtId="3" fontId="0" fillId="33" borderId="0" xfId="0" applyNumberFormat="1" applyFill="1" applyAlignment="1">
      <alignment horizontal="center"/>
    </xf>
    <xf numFmtId="3" fontId="16" fillId="33" borderId="15" xfId="0" applyNumberFormat="1" applyFont="1" applyFill="1" applyBorder="1"/>
    <xf numFmtId="1" fontId="16" fillId="33" borderId="15" xfId="0" applyNumberFormat="1" applyFont="1" applyFill="1" applyBorder="1" applyAlignment="1">
      <alignment horizontal="center"/>
    </xf>
    <xf numFmtId="3" fontId="16" fillId="33" borderId="15" xfId="0" applyNumberFormat="1" applyFont="1" applyFill="1" applyBorder="1" applyAlignment="1">
      <alignment horizontal="center"/>
    </xf>
    <xf numFmtId="169" fontId="0" fillId="33" borderId="0" xfId="0" applyNumberFormat="1" applyFill="1"/>
    <xf numFmtId="169" fontId="16" fillId="33" borderId="15" xfId="0" applyNumberFormat="1" applyFont="1" applyFill="1" applyBorder="1"/>
    <xf numFmtId="169" fontId="0" fillId="33" borderId="15" xfId="0" applyNumberFormat="1" applyFill="1" applyBorder="1"/>
    <xf numFmtId="167" fontId="0" fillId="33" borderId="15" xfId="0" applyNumberFormat="1" applyFill="1" applyBorder="1" applyAlignment="1">
      <alignment horizontal="center"/>
    </xf>
    <xf numFmtId="167" fontId="0" fillId="34" borderId="0" xfId="0" applyNumberFormat="1" applyFill="1" applyAlignment="1">
      <alignment horizontal="center"/>
    </xf>
    <xf numFmtId="0" fontId="24" fillId="33" borderId="0" xfId="0" applyFont="1" applyFill="1" applyAlignment="1">
      <alignment horizontal="left"/>
    </xf>
    <xf numFmtId="0" fontId="24" fillId="33" borderId="0" xfId="0" applyFont="1" applyFill="1"/>
    <xf numFmtId="0" fontId="24" fillId="33" borderId="13" xfId="0" applyFont="1" applyFill="1" applyBorder="1" applyAlignment="1">
      <alignment horizontal="left"/>
    </xf>
    <xf numFmtId="0" fontId="24" fillId="33" borderId="13" xfId="0" applyFont="1" applyFill="1" applyBorder="1"/>
    <xf numFmtId="165" fontId="0" fillId="33" borderId="0" xfId="1" applyNumberFormat="1" applyFont="1" applyFill="1" applyBorder="1" applyAlignment="1">
      <alignment horizontal="center"/>
    </xf>
    <xf numFmtId="165" fontId="0" fillId="33" borderId="13" xfId="1" applyNumberFormat="1" applyFont="1" applyFill="1" applyBorder="1" applyAlignment="1">
      <alignment horizontal="center"/>
    </xf>
    <xf numFmtId="0" fontId="0" fillId="33" borderId="11" xfId="0" applyFill="1" applyBorder="1"/>
    <xf numFmtId="166" fontId="0" fillId="33" borderId="0" xfId="43" applyNumberFormat="1" applyFont="1" applyFill="1" applyBorder="1" applyAlignment="1">
      <alignment horizontal="center"/>
    </xf>
    <xf numFmtId="167" fontId="0" fillId="33" borderId="0" xfId="43" applyNumberFormat="1" applyFont="1" applyFill="1" applyBorder="1" applyAlignment="1">
      <alignment horizontal="center"/>
    </xf>
    <xf numFmtId="0" fontId="24" fillId="33" borderId="0" xfId="0" quotePrefix="1" applyFont="1" applyFill="1"/>
    <xf numFmtId="0" fontId="24" fillId="33" borderId="13" xfId="0" quotePrefix="1" applyFont="1" applyFill="1" applyBorder="1"/>
    <xf numFmtId="166" fontId="0" fillId="33" borderId="13" xfId="0" applyNumberFormat="1" applyFill="1" applyBorder="1"/>
    <xf numFmtId="166" fontId="16" fillId="33" borderId="11" xfId="43" applyNumberFormat="1" applyFont="1" applyFill="1" applyBorder="1" applyAlignment="1">
      <alignment horizontal="center"/>
    </xf>
    <xf numFmtId="167" fontId="16" fillId="33" borderId="11" xfId="43" applyNumberFormat="1" applyFont="1" applyFill="1" applyBorder="1" applyAlignment="1">
      <alignment horizontal="center"/>
    </xf>
    <xf numFmtId="168" fontId="16" fillId="33" borderId="11" xfId="43" applyNumberFormat="1" applyFont="1" applyFill="1" applyBorder="1" applyAlignment="1">
      <alignment horizontal="right"/>
    </xf>
    <xf numFmtId="0" fontId="0" fillId="33" borderId="0" xfId="0" quotePrefix="1" applyFill="1"/>
    <xf numFmtId="166" fontId="1" fillId="33" borderId="0" xfId="43" applyNumberFormat="1" applyFont="1" applyFill="1" applyBorder="1" applyAlignment="1">
      <alignment horizontal="center"/>
    </xf>
    <xf numFmtId="167" fontId="1" fillId="33" borderId="0" xfId="43" applyNumberFormat="1" applyFont="1" applyFill="1" applyBorder="1" applyAlignment="1">
      <alignment horizontal="center"/>
    </xf>
    <xf numFmtId="0" fontId="16" fillId="33" borderId="13" xfId="0" applyFont="1" applyFill="1" applyBorder="1" applyAlignment="1">
      <alignment horizontal="left"/>
    </xf>
    <xf numFmtId="0" fontId="0" fillId="33" borderId="13" xfId="0" quotePrefix="1" applyFill="1" applyBorder="1"/>
    <xf numFmtId="166" fontId="1" fillId="33" borderId="13" xfId="43" applyNumberFormat="1" applyFont="1" applyFill="1" applyBorder="1" applyAlignment="1">
      <alignment horizontal="center"/>
    </xf>
    <xf numFmtId="167" fontId="1" fillId="33" borderId="13" xfId="43" applyNumberFormat="1" applyFont="1" applyFill="1" applyBorder="1" applyAlignment="1">
      <alignment horizontal="center"/>
    </xf>
    <xf numFmtId="165" fontId="0" fillId="33" borderId="0" xfId="43" applyNumberFormat="1" applyFont="1" applyFill="1" applyBorder="1" applyAlignment="1">
      <alignment horizontal="center"/>
    </xf>
    <xf numFmtId="165" fontId="16" fillId="33" borderId="11" xfId="43" applyNumberFormat="1" applyFont="1" applyFill="1" applyBorder="1" applyAlignment="1">
      <alignment horizontal="center"/>
    </xf>
    <xf numFmtId="168" fontId="1" fillId="33" borderId="0" xfId="43" applyNumberFormat="1" applyFont="1" applyFill="1" applyBorder="1" applyAlignment="1">
      <alignment horizontal="center"/>
    </xf>
    <xf numFmtId="165" fontId="1" fillId="33" borderId="0" xfId="43" applyNumberFormat="1" applyFont="1" applyFill="1" applyBorder="1" applyAlignment="1">
      <alignment horizontal="center"/>
    </xf>
    <xf numFmtId="165" fontId="1" fillId="33" borderId="13" xfId="43" applyNumberFormat="1" applyFont="1" applyFill="1" applyBorder="1" applyAlignment="1">
      <alignment horizontal="center"/>
    </xf>
    <xf numFmtId="0" fontId="16" fillId="0" borderId="13" xfId="0" applyFont="1" applyBorder="1"/>
    <xf numFmtId="0" fontId="0" fillId="0" borderId="13" xfId="0" applyBorder="1"/>
    <xf numFmtId="166" fontId="16" fillId="33" borderId="15" xfId="1" applyNumberFormat="1" applyFont="1" applyFill="1" applyBorder="1" applyAlignment="1">
      <alignment horizontal="center" vertical="center"/>
    </xf>
    <xf numFmtId="166" fontId="16" fillId="33" borderId="15" xfId="1" applyNumberFormat="1" applyFont="1" applyFill="1" applyBorder="1" applyAlignment="1">
      <alignment horizontal="right"/>
    </xf>
    <xf numFmtId="167" fontId="16" fillId="33" borderId="15" xfId="1" applyNumberFormat="1" applyFont="1" applyFill="1" applyBorder="1" applyAlignment="1">
      <alignment horizontal="center"/>
    </xf>
    <xf numFmtId="166" fontId="24" fillId="33" borderId="0" xfId="43" applyNumberFormat="1" applyFont="1" applyFill="1" applyBorder="1" applyAlignment="1">
      <alignment horizontal="center"/>
    </xf>
    <xf numFmtId="170" fontId="24" fillId="33" borderId="0" xfId="43" applyNumberFormat="1" applyFont="1" applyFill="1" applyBorder="1" applyAlignment="1">
      <alignment horizontal="right"/>
    </xf>
    <xf numFmtId="166" fontId="24" fillId="33" borderId="13" xfId="0" applyNumberFormat="1" applyFont="1" applyFill="1" applyBorder="1"/>
    <xf numFmtId="170" fontId="24" fillId="33" borderId="13" xfId="0" applyNumberFormat="1" applyFont="1" applyFill="1" applyBorder="1" applyAlignment="1">
      <alignment horizontal="right"/>
    </xf>
    <xf numFmtId="166" fontId="24" fillId="33" borderId="13" xfId="43" applyNumberFormat="1" applyFont="1" applyFill="1" applyBorder="1" applyAlignment="1">
      <alignment horizontal="center"/>
    </xf>
    <xf numFmtId="170" fontId="24" fillId="33" borderId="13" xfId="43" applyNumberFormat="1" applyFont="1" applyFill="1" applyBorder="1" applyAlignment="1">
      <alignment horizontal="right"/>
    </xf>
    <xf numFmtId="166" fontId="24" fillId="33" borderId="11" xfId="43" applyNumberFormat="1" applyFont="1" applyFill="1" applyBorder="1" applyAlignment="1">
      <alignment horizontal="center"/>
    </xf>
    <xf numFmtId="170" fontId="24" fillId="33" borderId="11" xfId="43" applyNumberFormat="1" applyFont="1" applyFill="1" applyBorder="1" applyAlignment="1">
      <alignment horizontal="right"/>
    </xf>
    <xf numFmtId="167" fontId="16" fillId="33" borderId="0" xfId="43" applyNumberFormat="1" applyFont="1" applyFill="1" applyBorder="1" applyAlignment="1">
      <alignment horizontal="center"/>
    </xf>
    <xf numFmtId="167" fontId="16" fillId="33" borderId="13" xfId="43" applyNumberFormat="1" applyFont="1" applyFill="1" applyBorder="1" applyAlignment="1">
      <alignment horizontal="center"/>
    </xf>
    <xf numFmtId="168" fontId="16" fillId="33" borderId="0" xfId="43" applyNumberFormat="1" applyFont="1" applyFill="1" applyBorder="1" applyAlignment="1">
      <alignment horizontal="right"/>
    </xf>
    <xf numFmtId="168" fontId="16" fillId="33" borderId="13" xfId="0" applyNumberFormat="1" applyFont="1" applyFill="1" applyBorder="1" applyAlignment="1">
      <alignment horizontal="right"/>
    </xf>
    <xf numFmtId="168" fontId="16" fillId="33" borderId="13" xfId="43" applyNumberFormat="1" applyFont="1" applyFill="1" applyBorder="1" applyAlignment="1">
      <alignment horizontal="right"/>
    </xf>
    <xf numFmtId="0" fontId="18" fillId="35" borderId="0" xfId="0" applyFont="1" applyFill="1"/>
    <xf numFmtId="3" fontId="0" fillId="33" borderId="0" xfId="43" applyNumberFormat="1" applyFont="1" applyFill="1" applyBorder="1" applyAlignment="1">
      <alignment horizontal="center"/>
    </xf>
    <xf numFmtId="3" fontId="0" fillId="0" borderId="0" xfId="0" applyNumberFormat="1"/>
    <xf numFmtId="166" fontId="16" fillId="0" borderId="0" xfId="0" applyNumberFormat="1" applyFont="1"/>
    <xf numFmtId="0" fontId="16" fillId="0" borderId="0" xfId="0" applyFont="1" applyAlignment="1">
      <alignment horizontal="left"/>
    </xf>
    <xf numFmtId="0" fontId="16" fillId="36" borderId="0" xfId="0" applyFont="1" applyFill="1"/>
    <xf numFmtId="0" fontId="0" fillId="36" borderId="0" xfId="0" applyFill="1"/>
    <xf numFmtId="0" fontId="25" fillId="36" borderId="0" xfId="0" applyFont="1" applyFill="1" applyAlignment="1">
      <alignment vertical="center"/>
    </xf>
    <xf numFmtId="0" fontId="0" fillId="36" borderId="0" xfId="0" applyFill="1" applyAlignment="1">
      <alignment horizontal="center"/>
    </xf>
    <xf numFmtId="166" fontId="1" fillId="36" borderId="0" xfId="1" applyNumberFormat="1" applyFont="1" applyFill="1" applyBorder="1" applyAlignment="1">
      <alignment horizontal="center"/>
    </xf>
    <xf numFmtId="0" fontId="16" fillId="36" borderId="0" xfId="0" applyFont="1" applyFill="1" applyAlignment="1">
      <alignment horizontal="left"/>
    </xf>
    <xf numFmtId="0" fontId="0" fillId="36" borderId="0" xfId="0" applyFill="1" applyAlignment="1">
      <alignment horizontal="left"/>
    </xf>
    <xf numFmtId="3" fontId="0" fillId="36" borderId="0" xfId="0" applyNumberFormat="1" applyFill="1" applyAlignment="1">
      <alignment horizontal="right"/>
    </xf>
    <xf numFmtId="166" fontId="14" fillId="36" borderId="17" xfId="1" applyNumberFormat="1" applyFont="1" applyFill="1" applyBorder="1"/>
    <xf numFmtId="0" fontId="14" fillId="36" borderId="17" xfId="0" applyFont="1" applyFill="1" applyBorder="1" applyAlignment="1">
      <alignment horizontal="center"/>
    </xf>
    <xf numFmtId="0" fontId="0" fillId="36" borderId="18" xfId="0" applyFill="1" applyBorder="1"/>
    <xf numFmtId="0" fontId="23" fillId="36" borderId="16" xfId="0" applyFont="1" applyFill="1" applyBorder="1" applyAlignment="1">
      <alignment vertical="center"/>
    </xf>
    <xf numFmtId="0" fontId="0" fillId="36" borderId="19" xfId="0" applyFill="1" applyBorder="1" applyAlignment="1">
      <alignment horizontal="left" vertical="center"/>
    </xf>
    <xf numFmtId="0" fontId="0" fillId="36" borderId="0" xfId="0" applyFill="1" applyAlignment="1">
      <alignment vertical="center"/>
    </xf>
    <xf numFmtId="166" fontId="0" fillId="36" borderId="0" xfId="1" applyNumberFormat="1" applyFont="1" applyFill="1" applyBorder="1" applyAlignment="1">
      <alignment vertical="center"/>
    </xf>
    <xf numFmtId="0" fontId="14" fillId="36" borderId="20" xfId="0" applyFont="1" applyFill="1" applyBorder="1" applyAlignment="1">
      <alignment horizontal="center" vertical="center"/>
    </xf>
    <xf numFmtId="0" fontId="0" fillId="36" borderId="21" xfId="0" applyFill="1" applyBorder="1" applyAlignment="1">
      <alignment horizontal="left" vertical="center"/>
    </xf>
    <xf numFmtId="0" fontId="0" fillId="36" borderId="22" xfId="0" applyFill="1" applyBorder="1" applyAlignment="1">
      <alignment vertical="center"/>
    </xf>
    <xf numFmtId="166" fontId="0" fillId="36" borderId="22" xfId="1" applyNumberFormat="1" applyFont="1" applyFill="1" applyBorder="1" applyAlignment="1">
      <alignment vertical="center"/>
    </xf>
    <xf numFmtId="0" fontId="14" fillId="36" borderId="23" xfId="0" applyFont="1" applyFill="1" applyBorder="1" applyAlignment="1">
      <alignment horizontal="center" vertical="center"/>
    </xf>
    <xf numFmtId="0" fontId="16" fillId="33" borderId="11" xfId="0" applyFont="1" applyFill="1" applyBorder="1" applyAlignment="1">
      <alignment horizontal="left"/>
    </xf>
    <xf numFmtId="0" fontId="0" fillId="33" borderId="11" xfId="0" applyFill="1" applyBorder="1" applyAlignment="1">
      <alignment horizontal="center"/>
    </xf>
    <xf numFmtId="0" fontId="0" fillId="33" borderId="0" xfId="0" applyFill="1" applyAlignment="1">
      <alignment horizontal="left"/>
    </xf>
    <xf numFmtId="0" fontId="0" fillId="33" borderId="0" xfId="0" applyFill="1" applyAlignment="1">
      <alignment horizontal="center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1" xfId="0" applyFill="1" applyBorder="1" applyAlignment="1">
      <alignment horizontal="left"/>
    </xf>
    <xf numFmtId="0" fontId="0" fillId="33" borderId="11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49" fontId="0" fillId="33" borderId="11" xfId="0" applyNumberFormat="1" applyFill="1" applyBorder="1" applyAlignment="1">
      <alignment horizontal="center" vertical="center" wrapText="1"/>
    </xf>
    <xf numFmtId="49" fontId="0" fillId="33" borderId="12" xfId="0" applyNumberFormat="1" applyFill="1" applyBorder="1" applyAlignment="1">
      <alignment horizontal="center" vertical="center" wrapText="1"/>
    </xf>
  </cellXfs>
  <cellStyles count="44">
    <cellStyle name="20 % - Aksentti1" xfId="20" builtinId="30" customBuiltin="1"/>
    <cellStyle name="20 % - Aksentti2" xfId="24" builtinId="34" customBuiltin="1"/>
    <cellStyle name="20 % - Aksentti3" xfId="28" builtinId="38" customBuiltin="1"/>
    <cellStyle name="20 % - Aksentti4" xfId="32" builtinId="42" customBuiltin="1"/>
    <cellStyle name="20 % - Aksentti5" xfId="36" builtinId="46" customBuiltin="1"/>
    <cellStyle name="20 % - Aksentti6" xfId="40" builtinId="50" customBuiltin="1"/>
    <cellStyle name="40 % - Aksentti1" xfId="21" builtinId="31" customBuiltin="1"/>
    <cellStyle name="40 % - Aksentti2" xfId="25" builtinId="35" customBuiltin="1"/>
    <cellStyle name="40 % - Aksentti3" xfId="29" builtinId="39" customBuiltin="1"/>
    <cellStyle name="40 % - Aksentti4" xfId="33" builtinId="43" customBuiltin="1"/>
    <cellStyle name="40 % - Aksentti5" xfId="37" builtinId="47" customBuiltin="1"/>
    <cellStyle name="40 % - Aksentti6" xfId="41" builtinId="51" customBuiltin="1"/>
    <cellStyle name="60 % - Aksentti1" xfId="22" builtinId="32" customBuiltin="1"/>
    <cellStyle name="60 % - Aksentti2" xfId="26" builtinId="36" customBuiltin="1"/>
    <cellStyle name="60 % - Aksentti3" xfId="30" builtinId="40" customBuiltin="1"/>
    <cellStyle name="60 % - Aksentti4" xfId="34" builtinId="44" customBuiltin="1"/>
    <cellStyle name="60 % - Aksentti5" xfId="38" builtinId="48" customBuiltin="1"/>
    <cellStyle name="60 % - Aksentti6" xfId="42" builtinId="52" customBuiltin="1"/>
    <cellStyle name="Aksentti1" xfId="19" builtinId="29" customBuiltin="1"/>
    <cellStyle name="Aksentti2" xfId="23" builtinId="33" customBuiltin="1"/>
    <cellStyle name="Aksentti3" xfId="27" builtinId="37" customBuiltin="1"/>
    <cellStyle name="Aksentti4" xfId="31" builtinId="41" customBuiltin="1"/>
    <cellStyle name="Aksentti5" xfId="35" builtinId="45" customBuiltin="1"/>
    <cellStyle name="Aksentti6" xfId="39" builtinId="49" customBuiltin="1"/>
    <cellStyle name="Huomautus" xfId="16" builtinId="10" customBuiltin="1"/>
    <cellStyle name="Huono" xfId="8" builtinId="27" customBuiltin="1"/>
    <cellStyle name="Hyvä" xfId="7" builtinId="26" customBuiltin="1"/>
    <cellStyle name="Laskenta" xfId="12" builtinId="22" customBuiltin="1"/>
    <cellStyle name="Linkitetty solu" xfId="13" builtinId="24" customBuiltin="1"/>
    <cellStyle name="Neutraali" xfId="9" builtinId="28" customBuiltin="1"/>
    <cellStyle name="Normaali" xfId="0" builtinId="0"/>
    <cellStyle name="Otsikko" xfId="2" builtinId="15" customBuiltin="1"/>
    <cellStyle name="Otsikko 1" xfId="3" builtinId="16" customBuiltin="1"/>
    <cellStyle name="Otsikko 2" xfId="4" builtinId="17" customBuiltin="1"/>
    <cellStyle name="Otsikko 3" xfId="5" builtinId="18" customBuiltin="1"/>
    <cellStyle name="Otsikko 4" xfId="6" builtinId="19" customBuiltin="1"/>
    <cellStyle name="Pilkku" xfId="1" builtinId="3"/>
    <cellStyle name="Pilkku 2" xfId="43" xr:uid="{178DAFE3-C1F1-4584-9C9F-14884E056990}"/>
    <cellStyle name="Selittävä teksti" xfId="17" builtinId="53" customBuiltin="1"/>
    <cellStyle name="Summa" xfId="18" builtinId="25" customBuiltin="1"/>
    <cellStyle name="Syöttö" xfId="10" builtinId="20" customBuiltin="1"/>
    <cellStyle name="Tarkistussolu" xfId="14" builtinId="23" customBuiltin="1"/>
    <cellStyle name="Tulostus" xfId="11" builtinId="21" customBuiltin="1"/>
    <cellStyle name="Varoitusteksti" xfId="15" builtinId="11" customBuiltin="1"/>
  </cellStyles>
  <dxfs count="9">
    <dxf>
      <fill>
        <patternFill>
          <bgColor rgb="FFF2DCDB"/>
        </patternFill>
      </fill>
    </dxf>
    <dxf>
      <fill>
        <patternFill>
          <bgColor rgb="FFC5D9F1"/>
        </patternFill>
      </fill>
    </dxf>
    <dxf>
      <fill>
        <patternFill>
          <bgColor rgb="FFF2DCDB"/>
        </patternFill>
      </fill>
    </dxf>
    <dxf>
      <fill>
        <patternFill>
          <bgColor rgb="FFC5D9F1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u/>
      </font>
    </dxf>
    <dxf>
      <font>
        <b/>
        <i val="0"/>
      </font>
      <numFmt numFmtId="30" formatCode="@"/>
    </dxf>
  </dxfs>
  <tableStyles count="0" defaultTableStyle="TableStyleMedium2" defaultPivotStyle="PivotStyleLight16"/>
  <colors>
    <mruColors>
      <color rgb="FFC5D9F1"/>
      <color rgb="FFF2DCDB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8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BCCF3D4-4A2B-4DBE-A121-354127F201B2}">
  <we:reference id="e15af430-ca42-4c87-a07a-eb2ed8a0649e" version="1.0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ADEA1-2DBA-498A-88ED-C247DE5BA5E8}">
  <dimension ref="A1:J80"/>
  <sheetViews>
    <sheetView tabSelected="1"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24.28515625" customWidth="1"/>
    <col min="2" max="2" width="20.140625" customWidth="1"/>
    <col min="3" max="3" width="14.7109375" style="1" customWidth="1"/>
    <col min="4" max="9" width="11.7109375" customWidth="1"/>
    <col min="10" max="10" width="9.28515625" bestFit="1" customWidth="1"/>
  </cols>
  <sheetData>
    <row r="1" spans="1:10" x14ac:dyDescent="0.25">
      <c r="A1" t="s">
        <v>298</v>
      </c>
      <c r="C1"/>
    </row>
    <row r="2" spans="1:10" x14ac:dyDescent="0.25">
      <c r="A2" t="s">
        <v>762</v>
      </c>
      <c r="C2" s="12" t="s">
        <v>772</v>
      </c>
      <c r="J2" s="25"/>
    </row>
    <row r="3" spans="1:10" x14ac:dyDescent="0.25">
      <c r="A3" t="s">
        <v>773</v>
      </c>
      <c r="C3"/>
    </row>
    <row r="4" spans="1:10" x14ac:dyDescent="0.25">
      <c r="C4"/>
    </row>
    <row r="5" spans="1:10" x14ac:dyDescent="0.25">
      <c r="A5" s="169" t="s">
        <v>0</v>
      </c>
      <c r="B5" s="169"/>
      <c r="C5" s="21" t="s">
        <v>1</v>
      </c>
      <c r="D5" s="170" t="s">
        <v>2</v>
      </c>
      <c r="E5" s="170"/>
      <c r="F5" s="170" t="s">
        <v>3</v>
      </c>
      <c r="G5" s="170"/>
      <c r="H5" s="170" t="s">
        <v>4</v>
      </c>
      <c r="I5" s="170"/>
    </row>
    <row r="6" spans="1:10" ht="15.75" thickBot="1" x14ac:dyDescent="0.3">
      <c r="A6" s="3" t="s">
        <v>5</v>
      </c>
      <c r="B6" s="4" t="s">
        <v>6</v>
      </c>
      <c r="C6" s="5" t="s">
        <v>7</v>
      </c>
      <c r="D6" s="5" t="s">
        <v>7</v>
      </c>
      <c r="E6" s="5" t="s">
        <v>78</v>
      </c>
      <c r="F6" s="5" t="s">
        <v>7</v>
      </c>
      <c r="G6" s="5" t="s">
        <v>78</v>
      </c>
      <c r="H6" s="5" t="s">
        <v>7</v>
      </c>
      <c r="I6" s="5" t="s">
        <v>78</v>
      </c>
    </row>
    <row r="7" spans="1:10" ht="15.75" thickTop="1" x14ac:dyDescent="0.25">
      <c r="A7" s="6" t="s">
        <v>94</v>
      </c>
      <c r="B7" s="7" t="s">
        <v>95</v>
      </c>
      <c r="C7" s="41">
        <v>1911</v>
      </c>
      <c r="D7" s="42">
        <v>489</v>
      </c>
      <c r="E7" s="44">
        <f>D7/C7*100</f>
        <v>25.588697017268448</v>
      </c>
      <c r="F7" s="42">
        <v>666</v>
      </c>
      <c r="G7" s="44">
        <f>F7/C7*100</f>
        <v>34.850863422291994</v>
      </c>
      <c r="H7" s="42">
        <v>1155</v>
      </c>
      <c r="I7" s="46">
        <f>H7/C7*100</f>
        <v>60.439560439560438</v>
      </c>
    </row>
    <row r="8" spans="1:10" x14ac:dyDescent="0.25">
      <c r="A8" s="6" t="s">
        <v>96</v>
      </c>
      <c r="B8" s="7" t="s">
        <v>97</v>
      </c>
      <c r="C8" s="42">
        <v>3104</v>
      </c>
      <c r="D8" s="42">
        <v>924</v>
      </c>
      <c r="E8" s="44">
        <f t="shared" ref="E8:E71" si="0">D8/C8*100</f>
        <v>29.768041237113401</v>
      </c>
      <c r="F8" s="42">
        <v>704</v>
      </c>
      <c r="G8" s="44">
        <f t="shared" ref="G8:G71" si="1">F8/C8*100</f>
        <v>22.680412371134022</v>
      </c>
      <c r="H8" s="42">
        <v>1628</v>
      </c>
      <c r="I8" s="45">
        <f t="shared" ref="I8:I71" si="2">H8/C8*100</f>
        <v>52.448453608247426</v>
      </c>
    </row>
    <row r="9" spans="1:10" x14ac:dyDescent="0.25">
      <c r="A9" s="6" t="s">
        <v>98</v>
      </c>
      <c r="B9" s="7" t="s">
        <v>99</v>
      </c>
      <c r="C9" s="42">
        <v>3805</v>
      </c>
      <c r="D9" s="42">
        <v>772</v>
      </c>
      <c r="E9" s="44">
        <f t="shared" si="0"/>
        <v>20.289093298291721</v>
      </c>
      <c r="F9" s="42">
        <v>860</v>
      </c>
      <c r="G9" s="44">
        <f t="shared" si="1"/>
        <v>22.601839684625492</v>
      </c>
      <c r="H9" s="42">
        <v>1632</v>
      </c>
      <c r="I9" s="45">
        <f t="shared" si="2"/>
        <v>42.890932982917214</v>
      </c>
    </row>
    <row r="10" spans="1:10" x14ac:dyDescent="0.25">
      <c r="A10" s="6" t="s">
        <v>100</v>
      </c>
      <c r="B10" s="7" t="s">
        <v>101</v>
      </c>
      <c r="C10" s="42">
        <v>1826</v>
      </c>
      <c r="D10" s="42">
        <v>444</v>
      </c>
      <c r="E10" s="44">
        <f t="shared" si="0"/>
        <v>24.315443592552029</v>
      </c>
      <c r="F10" s="42">
        <v>474</v>
      </c>
      <c r="G10" s="44">
        <f t="shared" si="1"/>
        <v>25.958378970427166</v>
      </c>
      <c r="H10" s="42">
        <v>918</v>
      </c>
      <c r="I10" s="45">
        <f t="shared" si="2"/>
        <v>50.273822562979184</v>
      </c>
    </row>
    <row r="11" spans="1:10" x14ac:dyDescent="0.25">
      <c r="A11" s="6" t="s">
        <v>102</v>
      </c>
      <c r="B11" s="7" t="s">
        <v>103</v>
      </c>
      <c r="C11" s="42">
        <v>3164</v>
      </c>
      <c r="D11" s="42">
        <v>745</v>
      </c>
      <c r="E11" s="44">
        <f t="shared" si="0"/>
        <v>23.546144121365362</v>
      </c>
      <c r="F11" s="42">
        <v>1047</v>
      </c>
      <c r="G11" s="44">
        <f t="shared" si="1"/>
        <v>33.091024020227557</v>
      </c>
      <c r="H11" s="42">
        <v>1792</v>
      </c>
      <c r="I11" s="45">
        <f t="shared" si="2"/>
        <v>56.637168141592923</v>
      </c>
    </row>
    <row r="12" spans="1:10" x14ac:dyDescent="0.25">
      <c r="A12" s="6" t="s">
        <v>104</v>
      </c>
      <c r="B12" s="7" t="s">
        <v>105</v>
      </c>
      <c r="C12" s="42">
        <v>2991</v>
      </c>
      <c r="D12" s="42">
        <v>683</v>
      </c>
      <c r="E12" s="44">
        <f t="shared" si="0"/>
        <v>22.835172183216315</v>
      </c>
      <c r="F12" s="42">
        <v>708</v>
      </c>
      <c r="G12" s="44">
        <f t="shared" si="1"/>
        <v>23.671013039117351</v>
      </c>
      <c r="H12" s="42">
        <v>1391</v>
      </c>
      <c r="I12" s="45">
        <f t="shared" si="2"/>
        <v>46.50618522233367</v>
      </c>
    </row>
    <row r="13" spans="1:10" x14ac:dyDescent="0.25">
      <c r="A13" s="6" t="s">
        <v>106</v>
      </c>
      <c r="B13" s="7" t="s">
        <v>107</v>
      </c>
      <c r="C13" s="42">
        <v>2666</v>
      </c>
      <c r="D13" s="42">
        <v>695</v>
      </c>
      <c r="E13" s="44">
        <f t="shared" si="0"/>
        <v>26.069017254313575</v>
      </c>
      <c r="F13" s="42">
        <v>554</v>
      </c>
      <c r="G13" s="44">
        <f t="shared" si="1"/>
        <v>20.780195048762192</v>
      </c>
      <c r="H13" s="42">
        <v>1249</v>
      </c>
      <c r="I13" s="45">
        <f t="shared" si="2"/>
        <v>46.849212303075774</v>
      </c>
    </row>
    <row r="14" spans="1:10" x14ac:dyDescent="0.25">
      <c r="A14" s="6" t="s">
        <v>108</v>
      </c>
      <c r="B14" s="7" t="s">
        <v>109</v>
      </c>
      <c r="C14" s="42">
        <v>3506</v>
      </c>
      <c r="D14" s="42">
        <v>882</v>
      </c>
      <c r="E14" s="44">
        <f t="shared" si="0"/>
        <v>25.15687393040502</v>
      </c>
      <c r="F14" s="42">
        <v>479</v>
      </c>
      <c r="G14" s="44">
        <f t="shared" si="1"/>
        <v>13.662293211637195</v>
      </c>
      <c r="H14" s="42">
        <v>1361</v>
      </c>
      <c r="I14" s="45">
        <f t="shared" si="2"/>
        <v>38.819167142042218</v>
      </c>
    </row>
    <row r="15" spans="1:10" x14ac:dyDescent="0.25">
      <c r="A15" s="6" t="s">
        <v>110</v>
      </c>
      <c r="B15" s="7" t="s">
        <v>111</v>
      </c>
      <c r="C15" s="42">
        <v>2727</v>
      </c>
      <c r="D15" s="42">
        <v>786</v>
      </c>
      <c r="E15" s="44">
        <f t="shared" si="0"/>
        <v>28.822882288228826</v>
      </c>
      <c r="F15" s="42">
        <v>618</v>
      </c>
      <c r="G15" s="44">
        <f t="shared" si="1"/>
        <v>22.662266226622663</v>
      </c>
      <c r="H15" s="42">
        <v>1404</v>
      </c>
      <c r="I15" s="45">
        <f t="shared" si="2"/>
        <v>51.485148514851488</v>
      </c>
    </row>
    <row r="16" spans="1:10" x14ac:dyDescent="0.25">
      <c r="A16" s="6" t="s">
        <v>112</v>
      </c>
      <c r="B16" s="7" t="s">
        <v>113</v>
      </c>
      <c r="C16" s="42">
        <v>3278</v>
      </c>
      <c r="D16" s="42">
        <v>764</v>
      </c>
      <c r="E16" s="44">
        <f t="shared" si="0"/>
        <v>23.306894447834043</v>
      </c>
      <c r="F16" s="42">
        <v>549</v>
      </c>
      <c r="G16" s="44">
        <f t="shared" si="1"/>
        <v>16.748017083587555</v>
      </c>
      <c r="H16" s="42">
        <v>1313</v>
      </c>
      <c r="I16" s="45">
        <f t="shared" si="2"/>
        <v>40.054911531421602</v>
      </c>
    </row>
    <row r="17" spans="1:9" x14ac:dyDescent="0.25">
      <c r="A17" s="6" t="s">
        <v>114</v>
      </c>
      <c r="B17" s="7" t="s">
        <v>115</v>
      </c>
      <c r="C17" s="42">
        <v>2383</v>
      </c>
      <c r="D17" s="42">
        <v>447</v>
      </c>
      <c r="E17" s="44">
        <f t="shared" si="0"/>
        <v>18.757868233319343</v>
      </c>
      <c r="F17" s="42">
        <v>560</v>
      </c>
      <c r="G17" s="44">
        <f t="shared" si="1"/>
        <v>23.499790180444819</v>
      </c>
      <c r="H17" s="42">
        <v>1007</v>
      </c>
      <c r="I17" s="45">
        <f t="shared" si="2"/>
        <v>42.257658413764162</v>
      </c>
    </row>
    <row r="18" spans="1:9" x14ac:dyDescent="0.25">
      <c r="A18" s="6" t="s">
        <v>116</v>
      </c>
      <c r="B18" s="7" t="s">
        <v>117</v>
      </c>
      <c r="C18" s="42">
        <v>2574</v>
      </c>
      <c r="D18" s="42">
        <v>613</v>
      </c>
      <c r="E18" s="44">
        <f t="shared" si="0"/>
        <v>23.815073815073813</v>
      </c>
      <c r="F18" s="42">
        <v>626</v>
      </c>
      <c r="G18" s="44">
        <f t="shared" si="1"/>
        <v>24.320124320124322</v>
      </c>
      <c r="H18" s="42">
        <v>1239</v>
      </c>
      <c r="I18" s="45">
        <f t="shared" si="2"/>
        <v>48.135198135198138</v>
      </c>
    </row>
    <row r="19" spans="1:9" x14ac:dyDescent="0.25">
      <c r="A19" s="6" t="s">
        <v>118</v>
      </c>
      <c r="B19" s="7" t="s">
        <v>119</v>
      </c>
      <c r="C19" s="42">
        <v>1592</v>
      </c>
      <c r="D19" s="42">
        <v>309</v>
      </c>
      <c r="E19" s="44">
        <f t="shared" si="0"/>
        <v>19.409547738693465</v>
      </c>
      <c r="F19" s="42">
        <v>534</v>
      </c>
      <c r="G19" s="44">
        <f t="shared" si="1"/>
        <v>33.542713567839193</v>
      </c>
      <c r="H19" s="42">
        <v>843</v>
      </c>
      <c r="I19" s="45">
        <f t="shared" si="2"/>
        <v>52.952261306532669</v>
      </c>
    </row>
    <row r="20" spans="1:9" x14ac:dyDescent="0.25">
      <c r="A20" s="6" t="s">
        <v>120</v>
      </c>
      <c r="B20" s="7" t="s">
        <v>121</v>
      </c>
      <c r="C20" s="42">
        <v>2528</v>
      </c>
      <c r="D20" s="42">
        <v>464</v>
      </c>
      <c r="E20" s="44">
        <f t="shared" si="0"/>
        <v>18.354430379746837</v>
      </c>
      <c r="F20" s="42">
        <v>477</v>
      </c>
      <c r="G20" s="44">
        <f t="shared" si="1"/>
        <v>18.86867088607595</v>
      </c>
      <c r="H20" s="42">
        <v>941</v>
      </c>
      <c r="I20" s="45">
        <f t="shared" si="2"/>
        <v>37.223101265822784</v>
      </c>
    </row>
    <row r="21" spans="1:9" x14ac:dyDescent="0.25">
      <c r="A21" s="6" t="s">
        <v>122</v>
      </c>
      <c r="B21" s="7" t="s">
        <v>123</v>
      </c>
      <c r="C21" s="42">
        <v>1478</v>
      </c>
      <c r="D21" s="42">
        <v>310</v>
      </c>
      <c r="E21" s="44">
        <f t="shared" si="0"/>
        <v>20.974289580514206</v>
      </c>
      <c r="F21" s="42">
        <v>473</v>
      </c>
      <c r="G21" s="44">
        <f t="shared" si="1"/>
        <v>32.002706359945869</v>
      </c>
      <c r="H21" s="42">
        <v>783</v>
      </c>
      <c r="I21" s="45">
        <f t="shared" si="2"/>
        <v>52.976995940460078</v>
      </c>
    </row>
    <row r="22" spans="1:9" x14ac:dyDescent="0.25">
      <c r="A22" s="6" t="s">
        <v>124</v>
      </c>
      <c r="B22" s="7" t="s">
        <v>125</v>
      </c>
      <c r="C22" s="42">
        <v>1883</v>
      </c>
      <c r="D22" s="42">
        <v>462</v>
      </c>
      <c r="E22" s="44">
        <f t="shared" si="0"/>
        <v>24.535315985130111</v>
      </c>
      <c r="F22" s="42">
        <v>489</v>
      </c>
      <c r="G22" s="44">
        <f t="shared" si="1"/>
        <v>25.969198088157196</v>
      </c>
      <c r="H22" s="42">
        <v>951</v>
      </c>
      <c r="I22" s="45">
        <f t="shared" si="2"/>
        <v>50.504514073287311</v>
      </c>
    </row>
    <row r="23" spans="1:9" x14ac:dyDescent="0.25">
      <c r="A23" s="6" t="s">
        <v>126</v>
      </c>
      <c r="B23" s="7" t="s">
        <v>127</v>
      </c>
      <c r="C23" s="42">
        <v>2449</v>
      </c>
      <c r="D23" s="42">
        <v>640</v>
      </c>
      <c r="E23" s="44">
        <f t="shared" si="0"/>
        <v>26.133115557370356</v>
      </c>
      <c r="F23" s="42">
        <v>633</v>
      </c>
      <c r="G23" s="44">
        <f t="shared" si="1"/>
        <v>25.847284605961619</v>
      </c>
      <c r="H23" s="42">
        <v>1273</v>
      </c>
      <c r="I23" s="45">
        <f t="shared" si="2"/>
        <v>51.980400163331971</v>
      </c>
    </row>
    <row r="24" spans="1:9" x14ac:dyDescent="0.25">
      <c r="A24" s="6" t="s">
        <v>128</v>
      </c>
      <c r="B24" s="7" t="s">
        <v>129</v>
      </c>
      <c r="C24" s="42">
        <v>2447</v>
      </c>
      <c r="D24" s="42">
        <v>362</v>
      </c>
      <c r="E24" s="44">
        <f t="shared" si="0"/>
        <v>14.793624846751124</v>
      </c>
      <c r="F24" s="42">
        <v>335</v>
      </c>
      <c r="G24" s="44">
        <f t="shared" si="1"/>
        <v>13.690232938291786</v>
      </c>
      <c r="H24" s="42">
        <v>697</v>
      </c>
      <c r="I24" s="45">
        <f t="shared" si="2"/>
        <v>28.483857785042911</v>
      </c>
    </row>
    <row r="25" spans="1:9" x14ac:dyDescent="0.25">
      <c r="A25" s="6" t="s">
        <v>130</v>
      </c>
      <c r="B25" s="7" t="s">
        <v>131</v>
      </c>
      <c r="C25" s="42">
        <v>3733</v>
      </c>
      <c r="D25" s="42">
        <v>877</v>
      </c>
      <c r="E25" s="44">
        <f t="shared" si="0"/>
        <v>23.493169032949371</v>
      </c>
      <c r="F25" s="42">
        <v>739</v>
      </c>
      <c r="G25" s="44">
        <f t="shared" si="1"/>
        <v>19.796410393785159</v>
      </c>
      <c r="H25" s="42">
        <v>1616</v>
      </c>
      <c r="I25" s="45">
        <f t="shared" si="2"/>
        <v>43.289579426734534</v>
      </c>
    </row>
    <row r="26" spans="1:9" x14ac:dyDescent="0.25">
      <c r="A26" s="6" t="s">
        <v>132</v>
      </c>
      <c r="B26" s="7" t="s">
        <v>133</v>
      </c>
      <c r="C26" s="42">
        <v>2378</v>
      </c>
      <c r="D26" s="42">
        <v>530</v>
      </c>
      <c r="E26" s="44">
        <f t="shared" si="0"/>
        <v>22.287636669470142</v>
      </c>
      <c r="F26" s="42">
        <v>391</v>
      </c>
      <c r="G26" s="44">
        <f t="shared" si="1"/>
        <v>16.442388561816653</v>
      </c>
      <c r="H26" s="42">
        <v>921</v>
      </c>
      <c r="I26" s="45">
        <f t="shared" si="2"/>
        <v>38.730025231286795</v>
      </c>
    </row>
    <row r="27" spans="1:9" x14ac:dyDescent="0.25">
      <c r="A27" s="6" t="s">
        <v>134</v>
      </c>
      <c r="B27" s="7" t="s">
        <v>135</v>
      </c>
      <c r="C27" s="42">
        <v>2282</v>
      </c>
      <c r="D27" s="42">
        <v>555</v>
      </c>
      <c r="E27" s="44">
        <f t="shared" si="0"/>
        <v>24.320771253286591</v>
      </c>
      <c r="F27" s="42">
        <v>900</v>
      </c>
      <c r="G27" s="44">
        <f t="shared" si="1"/>
        <v>39.439088518843121</v>
      </c>
      <c r="H27" s="42">
        <v>1455</v>
      </c>
      <c r="I27" s="45">
        <f t="shared" si="2"/>
        <v>63.759859772129715</v>
      </c>
    </row>
    <row r="28" spans="1:9" x14ac:dyDescent="0.25">
      <c r="A28" s="6" t="s">
        <v>136</v>
      </c>
      <c r="B28" s="7" t="s">
        <v>137</v>
      </c>
      <c r="C28" s="42">
        <v>4043</v>
      </c>
      <c r="D28" s="42">
        <v>821</v>
      </c>
      <c r="E28" s="44">
        <f t="shared" si="0"/>
        <v>20.306702943358893</v>
      </c>
      <c r="F28" s="42">
        <v>1779</v>
      </c>
      <c r="G28" s="44">
        <f t="shared" si="1"/>
        <v>44.001978728666828</v>
      </c>
      <c r="H28" s="42">
        <v>2600</v>
      </c>
      <c r="I28" s="45">
        <f t="shared" si="2"/>
        <v>64.308681672025727</v>
      </c>
    </row>
    <row r="29" spans="1:9" x14ac:dyDescent="0.25">
      <c r="A29" s="6" t="s">
        <v>138</v>
      </c>
      <c r="B29" s="7" t="s">
        <v>139</v>
      </c>
      <c r="C29" s="42">
        <v>3877</v>
      </c>
      <c r="D29" s="42">
        <v>971</v>
      </c>
      <c r="E29" s="44">
        <f t="shared" si="0"/>
        <v>25.045137993293782</v>
      </c>
      <c r="F29" s="42">
        <v>1203</v>
      </c>
      <c r="G29" s="44">
        <f t="shared" si="1"/>
        <v>31.029146247098272</v>
      </c>
      <c r="H29" s="42">
        <v>2174</v>
      </c>
      <c r="I29" s="45">
        <f t="shared" si="2"/>
        <v>56.07428424039206</v>
      </c>
    </row>
    <row r="30" spans="1:9" x14ac:dyDescent="0.25">
      <c r="A30" s="6" t="s">
        <v>140</v>
      </c>
      <c r="B30" s="7" t="s">
        <v>141</v>
      </c>
      <c r="C30" s="42">
        <v>5036</v>
      </c>
      <c r="D30" s="42">
        <v>785</v>
      </c>
      <c r="E30" s="44">
        <f t="shared" si="0"/>
        <v>15.587768069896743</v>
      </c>
      <c r="F30" s="42">
        <v>765</v>
      </c>
      <c r="G30" s="44">
        <f t="shared" si="1"/>
        <v>15.190627482128674</v>
      </c>
      <c r="H30" s="42">
        <v>1550</v>
      </c>
      <c r="I30" s="45">
        <f t="shared" si="2"/>
        <v>30.778395552025415</v>
      </c>
    </row>
    <row r="31" spans="1:9" x14ac:dyDescent="0.25">
      <c r="A31" s="6" t="s">
        <v>142</v>
      </c>
      <c r="B31" s="7" t="s">
        <v>143</v>
      </c>
      <c r="C31" s="42">
        <v>4990</v>
      </c>
      <c r="D31" s="42">
        <v>738</v>
      </c>
      <c r="E31" s="44">
        <f t="shared" si="0"/>
        <v>14.789579158316633</v>
      </c>
      <c r="F31" s="42">
        <v>800</v>
      </c>
      <c r="G31" s="44">
        <f t="shared" si="1"/>
        <v>16.032064128256511</v>
      </c>
      <c r="H31" s="42">
        <v>1538</v>
      </c>
      <c r="I31" s="45">
        <f t="shared" si="2"/>
        <v>30.821643286573146</v>
      </c>
    </row>
    <row r="32" spans="1:9" x14ac:dyDescent="0.25">
      <c r="A32" s="6" t="s">
        <v>144</v>
      </c>
      <c r="B32" s="7" t="s">
        <v>145</v>
      </c>
      <c r="C32" s="42">
        <v>4203</v>
      </c>
      <c r="D32" s="42">
        <v>762</v>
      </c>
      <c r="E32" s="44">
        <f t="shared" si="0"/>
        <v>18.129907209136331</v>
      </c>
      <c r="F32" s="42">
        <v>773</v>
      </c>
      <c r="G32" s="44">
        <f t="shared" si="1"/>
        <v>18.391625029740659</v>
      </c>
      <c r="H32" s="42">
        <v>1535</v>
      </c>
      <c r="I32" s="45">
        <f t="shared" si="2"/>
        <v>36.521532238876993</v>
      </c>
    </row>
    <row r="33" spans="1:9" x14ac:dyDescent="0.25">
      <c r="A33" s="6" t="s">
        <v>146</v>
      </c>
      <c r="B33" s="7" t="s">
        <v>147</v>
      </c>
      <c r="C33" s="42">
        <v>3238</v>
      </c>
      <c r="D33" s="42">
        <v>635</v>
      </c>
      <c r="E33" s="44">
        <f t="shared" si="0"/>
        <v>19.610870907967882</v>
      </c>
      <c r="F33" s="42">
        <v>1112</v>
      </c>
      <c r="G33" s="44">
        <f t="shared" si="1"/>
        <v>34.342186534898083</v>
      </c>
      <c r="H33" s="42">
        <v>1747</v>
      </c>
      <c r="I33" s="45">
        <f t="shared" si="2"/>
        <v>53.953057442865969</v>
      </c>
    </row>
    <row r="34" spans="1:9" x14ac:dyDescent="0.25">
      <c r="A34" s="6" t="s">
        <v>148</v>
      </c>
      <c r="B34" s="7" t="s">
        <v>149</v>
      </c>
      <c r="C34" s="42">
        <v>3586</v>
      </c>
      <c r="D34" s="42">
        <v>556</v>
      </c>
      <c r="E34" s="44">
        <f t="shared" si="0"/>
        <v>15.504740658114891</v>
      </c>
      <c r="F34" s="42">
        <v>1246</v>
      </c>
      <c r="G34" s="44">
        <f t="shared" si="1"/>
        <v>34.746235359732289</v>
      </c>
      <c r="H34" s="42">
        <v>1802</v>
      </c>
      <c r="I34" s="45">
        <f t="shared" si="2"/>
        <v>50.250976017847179</v>
      </c>
    </row>
    <row r="35" spans="1:9" x14ac:dyDescent="0.25">
      <c r="A35" s="6" t="s">
        <v>150</v>
      </c>
      <c r="B35" s="7" t="s">
        <v>151</v>
      </c>
      <c r="C35" s="42">
        <v>3295</v>
      </c>
      <c r="D35" s="42">
        <v>645</v>
      </c>
      <c r="E35" s="44">
        <f t="shared" si="0"/>
        <v>19.575113808801213</v>
      </c>
      <c r="F35" s="42">
        <v>1206</v>
      </c>
      <c r="G35" s="44">
        <f t="shared" si="1"/>
        <v>36.600910470409715</v>
      </c>
      <c r="H35" s="42">
        <v>1851</v>
      </c>
      <c r="I35" s="45">
        <f t="shared" si="2"/>
        <v>56.176024279210921</v>
      </c>
    </row>
    <row r="36" spans="1:9" x14ac:dyDescent="0.25">
      <c r="A36" s="6" t="s">
        <v>152</v>
      </c>
      <c r="B36" s="7" t="s">
        <v>153</v>
      </c>
      <c r="C36" s="42">
        <v>3266</v>
      </c>
      <c r="D36" s="42">
        <v>591</v>
      </c>
      <c r="E36" s="44">
        <f t="shared" si="0"/>
        <v>18.095529699938766</v>
      </c>
      <c r="F36" s="42">
        <v>623</v>
      </c>
      <c r="G36" s="44">
        <f t="shared" si="1"/>
        <v>19.075321494182486</v>
      </c>
      <c r="H36" s="42">
        <v>1214</v>
      </c>
      <c r="I36" s="45">
        <f t="shared" si="2"/>
        <v>37.170851194121255</v>
      </c>
    </row>
    <row r="37" spans="1:9" x14ac:dyDescent="0.25">
      <c r="A37" s="6" t="s">
        <v>154</v>
      </c>
      <c r="B37" s="7" t="s">
        <v>155</v>
      </c>
      <c r="C37" s="42">
        <v>3058</v>
      </c>
      <c r="D37" s="42">
        <v>684</v>
      </c>
      <c r="E37" s="44">
        <f t="shared" si="0"/>
        <v>22.3675604970569</v>
      </c>
      <c r="F37" s="42">
        <v>942</v>
      </c>
      <c r="G37" s="44">
        <f t="shared" si="1"/>
        <v>30.804447351209941</v>
      </c>
      <c r="H37" s="42">
        <v>1626</v>
      </c>
      <c r="I37" s="45">
        <f t="shared" si="2"/>
        <v>53.172007848266844</v>
      </c>
    </row>
    <row r="38" spans="1:9" x14ac:dyDescent="0.25">
      <c r="A38" s="6" t="s">
        <v>156</v>
      </c>
      <c r="B38" s="7" t="s">
        <v>157</v>
      </c>
      <c r="C38" s="42">
        <v>3273</v>
      </c>
      <c r="D38" s="42">
        <v>820</v>
      </c>
      <c r="E38" s="44">
        <f t="shared" si="0"/>
        <v>25.053467766575004</v>
      </c>
      <c r="F38" s="42">
        <v>807</v>
      </c>
      <c r="G38" s="44">
        <f t="shared" si="1"/>
        <v>24.656278643446381</v>
      </c>
      <c r="H38" s="42">
        <v>1627</v>
      </c>
      <c r="I38" s="45">
        <f t="shared" si="2"/>
        <v>49.709746410021388</v>
      </c>
    </row>
    <row r="39" spans="1:9" x14ac:dyDescent="0.25">
      <c r="A39" s="6" t="s">
        <v>158</v>
      </c>
      <c r="B39" s="7" t="s">
        <v>159</v>
      </c>
      <c r="C39" s="42">
        <v>3216</v>
      </c>
      <c r="D39" s="42">
        <v>788</v>
      </c>
      <c r="E39" s="44">
        <f t="shared" si="0"/>
        <v>24.502487562189053</v>
      </c>
      <c r="F39" s="42">
        <v>921</v>
      </c>
      <c r="G39" s="44">
        <f t="shared" si="1"/>
        <v>28.638059701492537</v>
      </c>
      <c r="H39" s="42">
        <v>1709</v>
      </c>
      <c r="I39" s="45">
        <f t="shared" si="2"/>
        <v>53.14054726368159</v>
      </c>
    </row>
    <row r="40" spans="1:9" x14ac:dyDescent="0.25">
      <c r="A40" s="6" t="s">
        <v>160</v>
      </c>
      <c r="B40" s="7" t="s">
        <v>161</v>
      </c>
      <c r="C40" s="42">
        <v>2336</v>
      </c>
      <c r="D40" s="42">
        <v>499</v>
      </c>
      <c r="E40" s="44">
        <f t="shared" si="0"/>
        <v>21.361301369863014</v>
      </c>
      <c r="F40" s="42">
        <v>698</v>
      </c>
      <c r="G40" s="44">
        <f t="shared" si="1"/>
        <v>29.88013698630137</v>
      </c>
      <c r="H40" s="42">
        <v>1197</v>
      </c>
      <c r="I40" s="45">
        <f t="shared" si="2"/>
        <v>51.24143835616438</v>
      </c>
    </row>
    <row r="41" spans="1:9" x14ac:dyDescent="0.25">
      <c r="A41" s="6" t="s">
        <v>162</v>
      </c>
      <c r="B41" s="7" t="s">
        <v>163</v>
      </c>
      <c r="C41" s="42">
        <v>2153</v>
      </c>
      <c r="D41" s="42">
        <v>563</v>
      </c>
      <c r="E41" s="44">
        <f t="shared" si="0"/>
        <v>26.149558755225264</v>
      </c>
      <c r="F41" s="42">
        <v>725</v>
      </c>
      <c r="G41" s="44">
        <f t="shared" si="1"/>
        <v>33.673943334881564</v>
      </c>
      <c r="H41" s="42">
        <v>1288</v>
      </c>
      <c r="I41" s="45">
        <f t="shared" si="2"/>
        <v>59.823502090106828</v>
      </c>
    </row>
    <row r="42" spans="1:9" x14ac:dyDescent="0.25">
      <c r="A42" s="6" t="s">
        <v>164</v>
      </c>
      <c r="B42" s="7" t="s">
        <v>165</v>
      </c>
      <c r="C42" s="42">
        <v>3300</v>
      </c>
      <c r="D42" s="42">
        <v>656</v>
      </c>
      <c r="E42" s="44">
        <f t="shared" si="0"/>
        <v>19.878787878787879</v>
      </c>
      <c r="F42" s="42">
        <v>675</v>
      </c>
      <c r="G42" s="44">
        <f t="shared" si="1"/>
        <v>20.454545454545457</v>
      </c>
      <c r="H42" s="42">
        <v>1331</v>
      </c>
      <c r="I42" s="45">
        <f t="shared" si="2"/>
        <v>40.333333333333329</v>
      </c>
    </row>
    <row r="43" spans="1:9" x14ac:dyDescent="0.25">
      <c r="A43" s="6" t="s">
        <v>166</v>
      </c>
      <c r="B43" s="7" t="s">
        <v>167</v>
      </c>
      <c r="C43" s="42">
        <v>4390</v>
      </c>
      <c r="D43" s="42">
        <v>1135</v>
      </c>
      <c r="E43" s="44">
        <f t="shared" si="0"/>
        <v>25.854214123006834</v>
      </c>
      <c r="F43" s="42">
        <v>782</v>
      </c>
      <c r="G43" s="44">
        <f t="shared" si="1"/>
        <v>17.813211845102504</v>
      </c>
      <c r="H43" s="42">
        <v>1917</v>
      </c>
      <c r="I43" s="45">
        <f t="shared" si="2"/>
        <v>43.667425968109342</v>
      </c>
    </row>
    <row r="44" spans="1:9" x14ac:dyDescent="0.25">
      <c r="A44" s="6" t="s">
        <v>168</v>
      </c>
      <c r="B44" s="7" t="s">
        <v>169</v>
      </c>
      <c r="C44" s="42">
        <v>1958</v>
      </c>
      <c r="D44" s="42">
        <v>402</v>
      </c>
      <c r="E44" s="44">
        <f t="shared" si="0"/>
        <v>20.531154239019408</v>
      </c>
      <c r="F44" s="42">
        <v>519</v>
      </c>
      <c r="G44" s="44">
        <f t="shared" si="1"/>
        <v>26.506639427987743</v>
      </c>
      <c r="H44" s="42">
        <v>921</v>
      </c>
      <c r="I44" s="45">
        <f t="shared" si="2"/>
        <v>47.037793667007151</v>
      </c>
    </row>
    <row r="45" spans="1:9" x14ac:dyDescent="0.25">
      <c r="A45" s="6" t="s">
        <v>170</v>
      </c>
      <c r="B45" s="7" t="s">
        <v>171</v>
      </c>
      <c r="C45" s="42">
        <v>3005</v>
      </c>
      <c r="D45" s="42">
        <v>574</v>
      </c>
      <c r="E45" s="44">
        <f t="shared" si="0"/>
        <v>19.101497504159735</v>
      </c>
      <c r="F45" s="42">
        <v>534</v>
      </c>
      <c r="G45" s="44">
        <f t="shared" si="1"/>
        <v>17.770382695507486</v>
      </c>
      <c r="H45" s="42">
        <v>1108</v>
      </c>
      <c r="I45" s="45">
        <f t="shared" si="2"/>
        <v>36.871880199667224</v>
      </c>
    </row>
    <row r="46" spans="1:9" x14ac:dyDescent="0.25">
      <c r="A46" s="6" t="s">
        <v>172</v>
      </c>
      <c r="B46" s="7" t="s">
        <v>173</v>
      </c>
      <c r="C46" s="42">
        <v>1027</v>
      </c>
      <c r="D46" s="42">
        <v>233</v>
      </c>
      <c r="E46" s="44">
        <f t="shared" si="0"/>
        <v>22.687439143135347</v>
      </c>
      <c r="F46" s="42">
        <v>273</v>
      </c>
      <c r="G46" s="44">
        <f t="shared" si="1"/>
        <v>26.582278481012654</v>
      </c>
      <c r="H46" s="42">
        <v>506</v>
      </c>
      <c r="I46" s="45">
        <f t="shared" si="2"/>
        <v>49.269717624148001</v>
      </c>
    </row>
    <row r="47" spans="1:9" x14ac:dyDescent="0.25">
      <c r="A47" s="6" t="s">
        <v>174</v>
      </c>
      <c r="B47" s="7" t="s">
        <v>175</v>
      </c>
      <c r="C47" s="42">
        <v>2204</v>
      </c>
      <c r="D47" s="42">
        <v>420</v>
      </c>
      <c r="E47" s="44">
        <f t="shared" si="0"/>
        <v>19.056261343012704</v>
      </c>
      <c r="F47" s="42">
        <v>681</v>
      </c>
      <c r="G47" s="44">
        <f t="shared" si="1"/>
        <v>30.898366606170597</v>
      </c>
      <c r="H47" s="42">
        <v>1101</v>
      </c>
      <c r="I47" s="45">
        <f t="shared" si="2"/>
        <v>49.954627949183305</v>
      </c>
    </row>
    <row r="48" spans="1:9" x14ac:dyDescent="0.25">
      <c r="A48" s="6" t="s">
        <v>176</v>
      </c>
      <c r="B48" s="7" t="s">
        <v>177</v>
      </c>
      <c r="C48" s="42">
        <v>2751</v>
      </c>
      <c r="D48" s="42">
        <v>701</v>
      </c>
      <c r="E48" s="44">
        <f t="shared" si="0"/>
        <v>25.481643038894948</v>
      </c>
      <c r="F48" s="42">
        <v>689</v>
      </c>
      <c r="G48" s="44">
        <f t="shared" si="1"/>
        <v>25.045438022537258</v>
      </c>
      <c r="H48" s="42">
        <v>1390</v>
      </c>
      <c r="I48" s="45">
        <f t="shared" si="2"/>
        <v>50.527081061432213</v>
      </c>
    </row>
    <row r="49" spans="1:9" x14ac:dyDescent="0.25">
      <c r="A49" s="6" t="s">
        <v>178</v>
      </c>
      <c r="B49" s="7" t="s">
        <v>179</v>
      </c>
      <c r="C49" s="42">
        <v>4532</v>
      </c>
      <c r="D49" s="42">
        <v>938</v>
      </c>
      <c r="E49" s="44">
        <f t="shared" si="0"/>
        <v>20.697263901147398</v>
      </c>
      <c r="F49" s="42">
        <v>1034</v>
      </c>
      <c r="G49" s="44">
        <f t="shared" si="1"/>
        <v>22.815533980582526</v>
      </c>
      <c r="H49" s="42">
        <v>1972</v>
      </c>
      <c r="I49" s="45">
        <f t="shared" si="2"/>
        <v>43.512797881729917</v>
      </c>
    </row>
    <row r="50" spans="1:9" x14ac:dyDescent="0.25">
      <c r="A50" s="6" t="s">
        <v>180</v>
      </c>
      <c r="B50" s="7" t="s">
        <v>181</v>
      </c>
      <c r="C50" s="42">
        <v>4348</v>
      </c>
      <c r="D50" s="42">
        <v>869</v>
      </c>
      <c r="E50" s="44">
        <f t="shared" si="0"/>
        <v>19.98620055197792</v>
      </c>
      <c r="F50" s="42">
        <v>810</v>
      </c>
      <c r="G50" s="44">
        <f t="shared" si="1"/>
        <v>18.629254829806808</v>
      </c>
      <c r="H50" s="42">
        <v>1679</v>
      </c>
      <c r="I50" s="45">
        <f t="shared" si="2"/>
        <v>38.615455381784727</v>
      </c>
    </row>
    <row r="51" spans="1:9" x14ac:dyDescent="0.25">
      <c r="A51" s="6" t="s">
        <v>182</v>
      </c>
      <c r="B51" s="7" t="s">
        <v>183</v>
      </c>
      <c r="C51" s="42">
        <v>2490</v>
      </c>
      <c r="D51" s="42">
        <v>454</v>
      </c>
      <c r="E51" s="44">
        <f t="shared" si="0"/>
        <v>18.23293172690763</v>
      </c>
      <c r="F51" s="42">
        <v>393</v>
      </c>
      <c r="G51" s="44">
        <f t="shared" si="1"/>
        <v>15.783132530120481</v>
      </c>
      <c r="H51" s="42">
        <v>847</v>
      </c>
      <c r="I51" s="45">
        <f t="shared" si="2"/>
        <v>34.016064257028113</v>
      </c>
    </row>
    <row r="52" spans="1:9" x14ac:dyDescent="0.25">
      <c r="A52" s="6" t="s">
        <v>184</v>
      </c>
      <c r="B52" s="7" t="s">
        <v>185</v>
      </c>
      <c r="C52" s="42">
        <v>3562</v>
      </c>
      <c r="D52" s="42">
        <v>855</v>
      </c>
      <c r="E52" s="44">
        <f t="shared" si="0"/>
        <v>24.003368893879841</v>
      </c>
      <c r="F52" s="42">
        <v>927</v>
      </c>
      <c r="G52" s="44">
        <f t="shared" si="1"/>
        <v>26.024705221785517</v>
      </c>
      <c r="H52" s="42">
        <v>1782</v>
      </c>
      <c r="I52" s="45">
        <f t="shared" si="2"/>
        <v>50.028074115665355</v>
      </c>
    </row>
    <row r="53" spans="1:9" x14ac:dyDescent="0.25">
      <c r="A53" s="6" t="s">
        <v>186</v>
      </c>
      <c r="B53" s="7" t="s">
        <v>187</v>
      </c>
      <c r="C53" s="42">
        <v>2311</v>
      </c>
      <c r="D53" s="42">
        <v>415</v>
      </c>
      <c r="E53" s="44">
        <f t="shared" si="0"/>
        <v>17.957594115101688</v>
      </c>
      <c r="F53" s="42">
        <v>629</v>
      </c>
      <c r="G53" s="44">
        <f t="shared" si="1"/>
        <v>27.217654694937256</v>
      </c>
      <c r="H53" s="42">
        <v>1044</v>
      </c>
      <c r="I53" s="45">
        <f t="shared" si="2"/>
        <v>45.175248810038944</v>
      </c>
    </row>
    <row r="54" spans="1:9" x14ac:dyDescent="0.25">
      <c r="A54" s="6" t="s">
        <v>188</v>
      </c>
      <c r="B54" s="7" t="s">
        <v>189</v>
      </c>
      <c r="C54" s="42">
        <v>1855</v>
      </c>
      <c r="D54" s="42">
        <v>395</v>
      </c>
      <c r="E54" s="44">
        <f t="shared" si="0"/>
        <v>21.293800539083556</v>
      </c>
      <c r="F54" s="42">
        <v>554</v>
      </c>
      <c r="G54" s="44">
        <f t="shared" si="1"/>
        <v>29.865229110512132</v>
      </c>
      <c r="H54" s="42">
        <v>949</v>
      </c>
      <c r="I54" s="45">
        <f t="shared" si="2"/>
        <v>51.159029649595688</v>
      </c>
    </row>
    <row r="55" spans="1:9" x14ac:dyDescent="0.25">
      <c r="A55" s="6" t="s">
        <v>190</v>
      </c>
      <c r="B55" s="7" t="s">
        <v>191</v>
      </c>
      <c r="C55" s="42">
        <v>2540</v>
      </c>
      <c r="D55" s="42">
        <v>584</v>
      </c>
      <c r="E55" s="44">
        <f t="shared" si="0"/>
        <v>22.992125984251967</v>
      </c>
      <c r="F55" s="42">
        <v>618</v>
      </c>
      <c r="G55" s="44">
        <f t="shared" si="1"/>
        <v>24.330708661417322</v>
      </c>
      <c r="H55" s="42">
        <v>1202</v>
      </c>
      <c r="I55" s="45">
        <f t="shared" si="2"/>
        <v>47.322834645669296</v>
      </c>
    </row>
    <row r="56" spans="1:9" x14ac:dyDescent="0.25">
      <c r="A56" s="6" t="s">
        <v>192</v>
      </c>
      <c r="B56" s="7" t="s">
        <v>193</v>
      </c>
      <c r="C56" s="42">
        <v>2282</v>
      </c>
      <c r="D56" s="42">
        <v>408</v>
      </c>
      <c r="E56" s="44">
        <f t="shared" si="0"/>
        <v>17.879053461875547</v>
      </c>
      <c r="F56" s="42">
        <v>351</v>
      </c>
      <c r="G56" s="44">
        <f t="shared" si="1"/>
        <v>15.381244522348817</v>
      </c>
      <c r="H56" s="42">
        <v>759</v>
      </c>
      <c r="I56" s="45">
        <f t="shared" si="2"/>
        <v>33.260297984224366</v>
      </c>
    </row>
    <row r="57" spans="1:9" x14ac:dyDescent="0.25">
      <c r="A57" s="6" t="s">
        <v>194</v>
      </c>
      <c r="B57" s="7" t="s">
        <v>195</v>
      </c>
      <c r="C57" s="42">
        <v>1792</v>
      </c>
      <c r="D57" s="42">
        <v>434</v>
      </c>
      <c r="E57" s="44">
        <f t="shared" si="0"/>
        <v>24.21875</v>
      </c>
      <c r="F57" s="42">
        <v>566</v>
      </c>
      <c r="G57" s="44">
        <f t="shared" si="1"/>
        <v>31.584821428571431</v>
      </c>
      <c r="H57" s="42">
        <v>1000</v>
      </c>
      <c r="I57" s="45">
        <f t="shared" si="2"/>
        <v>55.803571428571431</v>
      </c>
    </row>
    <row r="58" spans="1:9" x14ac:dyDescent="0.25">
      <c r="A58" s="6" t="s">
        <v>196</v>
      </c>
      <c r="B58" s="7" t="s">
        <v>197</v>
      </c>
      <c r="C58" s="42">
        <v>2458</v>
      </c>
      <c r="D58" s="42">
        <v>333</v>
      </c>
      <c r="E58" s="44">
        <f t="shared" si="0"/>
        <v>13.54759967453214</v>
      </c>
      <c r="F58" s="42">
        <v>513</v>
      </c>
      <c r="G58" s="44">
        <f t="shared" si="1"/>
        <v>20.870626525630595</v>
      </c>
      <c r="H58" s="42">
        <v>846</v>
      </c>
      <c r="I58" s="45">
        <f t="shared" si="2"/>
        <v>34.418226200162735</v>
      </c>
    </row>
    <row r="59" spans="1:9" x14ac:dyDescent="0.25">
      <c r="A59" s="6" t="s">
        <v>198</v>
      </c>
      <c r="B59" s="7" t="s">
        <v>199</v>
      </c>
      <c r="C59" s="42">
        <v>4105</v>
      </c>
      <c r="D59" s="42">
        <v>757</v>
      </c>
      <c r="E59" s="44">
        <f t="shared" si="0"/>
        <v>18.440925700365408</v>
      </c>
      <c r="F59" s="42">
        <v>1489</v>
      </c>
      <c r="G59" s="44">
        <f t="shared" si="1"/>
        <v>36.272838002436053</v>
      </c>
      <c r="H59" s="42">
        <v>2246</v>
      </c>
      <c r="I59" s="45">
        <f t="shared" si="2"/>
        <v>54.713763702801465</v>
      </c>
    </row>
    <row r="60" spans="1:9" x14ac:dyDescent="0.25">
      <c r="A60" s="6" t="s">
        <v>200</v>
      </c>
      <c r="B60" s="7" t="s">
        <v>201</v>
      </c>
      <c r="C60" s="42">
        <v>2297</v>
      </c>
      <c r="D60" s="42">
        <v>461</v>
      </c>
      <c r="E60" s="44">
        <f t="shared" si="0"/>
        <v>20.069656073138876</v>
      </c>
      <c r="F60" s="42">
        <v>775</v>
      </c>
      <c r="G60" s="44">
        <f t="shared" si="1"/>
        <v>33.739660426643447</v>
      </c>
      <c r="H60" s="42">
        <v>1236</v>
      </c>
      <c r="I60" s="45">
        <f t="shared" si="2"/>
        <v>53.809316499782319</v>
      </c>
    </row>
    <row r="61" spans="1:9" x14ac:dyDescent="0.25">
      <c r="A61" s="6" t="s">
        <v>202</v>
      </c>
      <c r="B61" s="7" t="s">
        <v>203</v>
      </c>
      <c r="C61" s="42">
        <v>2374</v>
      </c>
      <c r="D61" s="42">
        <v>472</v>
      </c>
      <c r="E61" s="44">
        <f t="shared" si="0"/>
        <v>19.882055602358889</v>
      </c>
      <c r="F61" s="42">
        <v>297</v>
      </c>
      <c r="G61" s="44">
        <f t="shared" si="1"/>
        <v>12.510530749789384</v>
      </c>
      <c r="H61" s="42">
        <v>769</v>
      </c>
      <c r="I61" s="45">
        <f t="shared" si="2"/>
        <v>32.392586352148271</v>
      </c>
    </row>
    <row r="62" spans="1:9" x14ac:dyDescent="0.25">
      <c r="A62" s="6" t="s">
        <v>204</v>
      </c>
      <c r="B62" s="7" t="s">
        <v>205</v>
      </c>
      <c r="C62" s="42">
        <v>2222</v>
      </c>
      <c r="D62" s="42">
        <v>446</v>
      </c>
      <c r="E62" s="44">
        <f t="shared" si="0"/>
        <v>20.072007200720073</v>
      </c>
      <c r="F62" s="42">
        <v>204</v>
      </c>
      <c r="G62" s="44">
        <f t="shared" si="1"/>
        <v>9.1809180918091808</v>
      </c>
      <c r="H62" s="42">
        <v>650</v>
      </c>
      <c r="I62" s="45">
        <f t="shared" si="2"/>
        <v>29.252925292529252</v>
      </c>
    </row>
    <row r="63" spans="1:9" x14ac:dyDescent="0.25">
      <c r="A63" s="6" t="s">
        <v>206</v>
      </c>
      <c r="B63" s="7" t="s">
        <v>207</v>
      </c>
      <c r="C63" s="42">
        <v>1917</v>
      </c>
      <c r="D63" s="42">
        <v>388</v>
      </c>
      <c r="E63" s="44">
        <f t="shared" si="0"/>
        <v>20.239958268127282</v>
      </c>
      <c r="F63" s="42">
        <v>379</v>
      </c>
      <c r="G63" s="44">
        <f t="shared" si="1"/>
        <v>19.770474700052166</v>
      </c>
      <c r="H63" s="42">
        <v>767</v>
      </c>
      <c r="I63" s="45">
        <f t="shared" si="2"/>
        <v>40.010432968179451</v>
      </c>
    </row>
    <row r="64" spans="1:9" x14ac:dyDescent="0.25">
      <c r="A64" s="6" t="s">
        <v>208</v>
      </c>
      <c r="B64" s="7" t="s">
        <v>209</v>
      </c>
      <c r="C64" s="42">
        <v>2949</v>
      </c>
      <c r="D64" s="42">
        <v>651</v>
      </c>
      <c r="E64" s="44">
        <f t="shared" si="0"/>
        <v>22.075279755849444</v>
      </c>
      <c r="F64" s="42">
        <v>1007</v>
      </c>
      <c r="G64" s="44">
        <f t="shared" si="1"/>
        <v>34.14716853170566</v>
      </c>
      <c r="H64" s="42">
        <v>1658</v>
      </c>
      <c r="I64" s="45">
        <f t="shared" si="2"/>
        <v>56.222448287555103</v>
      </c>
    </row>
    <row r="65" spans="1:9" x14ac:dyDescent="0.25">
      <c r="A65" s="6" t="s">
        <v>210</v>
      </c>
      <c r="B65" s="7" t="s">
        <v>211</v>
      </c>
      <c r="C65" s="42">
        <v>2930</v>
      </c>
      <c r="D65" s="42">
        <v>487</v>
      </c>
      <c r="E65" s="44">
        <f t="shared" si="0"/>
        <v>16.621160409556314</v>
      </c>
      <c r="F65" s="42">
        <v>330</v>
      </c>
      <c r="G65" s="44">
        <f t="shared" si="1"/>
        <v>11.262798634812286</v>
      </c>
      <c r="H65" s="42">
        <v>817</v>
      </c>
      <c r="I65" s="45">
        <f t="shared" si="2"/>
        <v>27.883959044368602</v>
      </c>
    </row>
    <row r="66" spans="1:9" x14ac:dyDescent="0.25">
      <c r="A66" s="6" t="s">
        <v>212</v>
      </c>
      <c r="B66" s="7" t="s">
        <v>213</v>
      </c>
      <c r="C66" s="42">
        <v>3456</v>
      </c>
      <c r="D66" s="42">
        <v>708</v>
      </c>
      <c r="E66" s="44">
        <f t="shared" si="0"/>
        <v>20.486111111111111</v>
      </c>
      <c r="F66" s="42">
        <v>523</v>
      </c>
      <c r="G66" s="44">
        <f t="shared" si="1"/>
        <v>15.133101851851851</v>
      </c>
      <c r="H66" s="42">
        <v>1231</v>
      </c>
      <c r="I66" s="45">
        <f t="shared" si="2"/>
        <v>35.619212962962962</v>
      </c>
    </row>
    <row r="67" spans="1:9" x14ac:dyDescent="0.25">
      <c r="A67" s="6" t="s">
        <v>214</v>
      </c>
      <c r="B67" s="7" t="s">
        <v>215</v>
      </c>
      <c r="C67" s="42">
        <v>3062</v>
      </c>
      <c r="D67" s="42">
        <v>515</v>
      </c>
      <c r="E67" s="44">
        <f t="shared" si="0"/>
        <v>16.81907250163292</v>
      </c>
      <c r="F67" s="42">
        <v>552</v>
      </c>
      <c r="G67" s="44">
        <f t="shared" si="1"/>
        <v>18.027433050293926</v>
      </c>
      <c r="H67" s="42">
        <v>1067</v>
      </c>
      <c r="I67" s="45">
        <f t="shared" si="2"/>
        <v>34.846505551926846</v>
      </c>
    </row>
    <row r="68" spans="1:9" x14ac:dyDescent="0.25">
      <c r="A68" s="6" t="s">
        <v>216</v>
      </c>
      <c r="B68" s="7" t="s">
        <v>217</v>
      </c>
      <c r="C68" s="42">
        <v>2138</v>
      </c>
      <c r="D68" s="42">
        <v>515</v>
      </c>
      <c r="E68" s="44">
        <f t="shared" si="0"/>
        <v>24.087932647333957</v>
      </c>
      <c r="F68" s="42">
        <v>788</v>
      </c>
      <c r="G68" s="44">
        <f t="shared" si="1"/>
        <v>36.85687558465856</v>
      </c>
      <c r="H68" s="42">
        <v>1303</v>
      </c>
      <c r="I68" s="45">
        <f t="shared" si="2"/>
        <v>60.944808231992518</v>
      </c>
    </row>
    <row r="69" spans="1:9" x14ac:dyDescent="0.25">
      <c r="A69" s="6" t="s">
        <v>218</v>
      </c>
      <c r="B69" s="7" t="s">
        <v>219</v>
      </c>
      <c r="C69" s="42">
        <v>1968</v>
      </c>
      <c r="D69" s="42">
        <v>457</v>
      </c>
      <c r="E69" s="44">
        <f t="shared" si="0"/>
        <v>23.221544715447155</v>
      </c>
      <c r="F69" s="42">
        <v>696</v>
      </c>
      <c r="G69" s="44">
        <f t="shared" si="1"/>
        <v>35.365853658536587</v>
      </c>
      <c r="H69" s="42">
        <v>1153</v>
      </c>
      <c r="I69" s="45">
        <f t="shared" si="2"/>
        <v>58.587398373983731</v>
      </c>
    </row>
    <row r="70" spans="1:9" x14ac:dyDescent="0.25">
      <c r="A70" s="6" t="s">
        <v>220</v>
      </c>
      <c r="B70" s="7" t="s">
        <v>221</v>
      </c>
      <c r="C70" s="42">
        <v>2552</v>
      </c>
      <c r="D70" s="42">
        <v>528</v>
      </c>
      <c r="E70" s="44">
        <f t="shared" si="0"/>
        <v>20.689655172413794</v>
      </c>
      <c r="F70" s="42">
        <v>738</v>
      </c>
      <c r="G70" s="44">
        <f t="shared" si="1"/>
        <v>28.918495297805642</v>
      </c>
      <c r="H70" s="42">
        <v>1266</v>
      </c>
      <c r="I70" s="45">
        <f t="shared" si="2"/>
        <v>49.608150470219435</v>
      </c>
    </row>
    <row r="71" spans="1:9" x14ac:dyDescent="0.25">
      <c r="A71" s="6" t="s">
        <v>222</v>
      </c>
      <c r="B71" s="7" t="s">
        <v>223</v>
      </c>
      <c r="C71" s="42">
        <v>3245</v>
      </c>
      <c r="D71" s="42">
        <v>657</v>
      </c>
      <c r="E71" s="44">
        <f t="shared" si="0"/>
        <v>20.246533127889059</v>
      </c>
      <c r="F71" s="42">
        <v>1001</v>
      </c>
      <c r="G71" s="44">
        <f t="shared" si="1"/>
        <v>30.847457627118647</v>
      </c>
      <c r="H71" s="42">
        <v>1658</v>
      </c>
      <c r="I71" s="45">
        <f t="shared" si="2"/>
        <v>51.093990755007702</v>
      </c>
    </row>
    <row r="72" spans="1:9" x14ac:dyDescent="0.25">
      <c r="A72" s="6" t="s">
        <v>224</v>
      </c>
      <c r="B72" s="7" t="s">
        <v>225</v>
      </c>
      <c r="C72" s="42">
        <v>2135</v>
      </c>
      <c r="D72" s="42">
        <v>425</v>
      </c>
      <c r="E72" s="44">
        <f t="shared" ref="E72:E79" si="3">D72/C72*100</f>
        <v>19.906323185011708</v>
      </c>
      <c r="F72" s="42">
        <v>239</v>
      </c>
      <c r="G72" s="44">
        <f t="shared" ref="G72:G75" si="4">F72/C72*100</f>
        <v>11.194379391100702</v>
      </c>
      <c r="H72" s="42">
        <v>664</v>
      </c>
      <c r="I72" s="45">
        <f t="shared" ref="I72:I79" si="5">H72/C72*100</f>
        <v>31.100702576112411</v>
      </c>
    </row>
    <row r="73" spans="1:9" x14ac:dyDescent="0.25">
      <c r="A73" s="6" t="s">
        <v>226</v>
      </c>
      <c r="B73" s="7" t="s">
        <v>227</v>
      </c>
      <c r="C73" s="42">
        <v>2269</v>
      </c>
      <c r="D73" s="42">
        <v>507</v>
      </c>
      <c r="E73" s="44">
        <f t="shared" si="3"/>
        <v>22.34464521815778</v>
      </c>
      <c r="F73" s="42">
        <v>368</v>
      </c>
      <c r="G73" s="44">
        <f t="shared" si="4"/>
        <v>16.21859850154253</v>
      </c>
      <c r="H73" s="42">
        <v>875</v>
      </c>
      <c r="I73" s="45">
        <f t="shared" si="5"/>
        <v>38.56324371970031</v>
      </c>
    </row>
    <row r="74" spans="1:9" x14ac:dyDescent="0.25">
      <c r="A74" s="6">
        <v>999</v>
      </c>
      <c r="B74" s="7" t="s">
        <v>228</v>
      </c>
      <c r="C74" s="42">
        <v>5540</v>
      </c>
      <c r="D74" s="42">
        <v>438</v>
      </c>
      <c r="E74" s="44">
        <f t="shared" si="3"/>
        <v>7.906137184115523</v>
      </c>
      <c r="F74" s="42">
        <v>70</v>
      </c>
      <c r="G74" s="44">
        <f t="shared" si="4"/>
        <v>1.2635379061371841</v>
      </c>
      <c r="H74" s="42">
        <v>508</v>
      </c>
      <c r="I74" s="45">
        <f t="shared" si="5"/>
        <v>9.1696750902527082</v>
      </c>
    </row>
    <row r="75" spans="1:9" x14ac:dyDescent="0.25">
      <c r="A75" s="40" t="s">
        <v>73</v>
      </c>
      <c r="B75" s="14"/>
      <c r="C75" s="43">
        <v>196239</v>
      </c>
      <c r="D75" s="43">
        <f>SUM(D7:D74)</f>
        <v>40829</v>
      </c>
      <c r="E75" s="47">
        <f t="shared" si="3"/>
        <v>20.805752169548356</v>
      </c>
      <c r="F75" s="43">
        <f>SUM(F7:F74)</f>
        <v>46420</v>
      </c>
      <c r="G75" s="47">
        <f t="shared" si="4"/>
        <v>23.654829060482371</v>
      </c>
      <c r="H75" s="43">
        <f>SUM(H7:H74)</f>
        <v>87249</v>
      </c>
      <c r="I75" s="48">
        <f t="shared" si="5"/>
        <v>44.460581230030726</v>
      </c>
    </row>
    <row r="76" spans="1:9" x14ac:dyDescent="0.25">
      <c r="A76" s="99" t="s">
        <v>74</v>
      </c>
      <c r="B76" s="100"/>
      <c r="C76" s="9">
        <v>165213</v>
      </c>
      <c r="D76" s="9">
        <v>38754</v>
      </c>
      <c r="E76" s="59">
        <f t="shared" si="3"/>
        <v>23.456991883205315</v>
      </c>
      <c r="F76" s="9">
        <v>42303</v>
      </c>
      <c r="G76" s="59">
        <f>F76/C76*100</f>
        <v>25.605127925768556</v>
      </c>
      <c r="H76" s="9">
        <f>D76+F76</f>
        <v>81057</v>
      </c>
      <c r="I76" s="103">
        <f t="shared" si="5"/>
        <v>49.062119808973868</v>
      </c>
    </row>
    <row r="77" spans="1:9" x14ac:dyDescent="0.25">
      <c r="A77" s="99" t="s">
        <v>75</v>
      </c>
      <c r="B77" s="100"/>
      <c r="C77" s="9">
        <v>11620</v>
      </c>
      <c r="D77" s="9">
        <v>320</v>
      </c>
      <c r="E77" s="59">
        <f t="shared" si="3"/>
        <v>2.753872633390706</v>
      </c>
      <c r="F77" s="9">
        <v>898</v>
      </c>
      <c r="G77" s="59">
        <f t="shared" ref="G77:G79" si="6">F77/C77*100</f>
        <v>7.7280550774526686</v>
      </c>
      <c r="H77" s="9">
        <f t="shared" ref="H77:H79" si="7">D77+F77</f>
        <v>1218</v>
      </c>
      <c r="I77" s="103">
        <f t="shared" si="5"/>
        <v>10.481927710843374</v>
      </c>
    </row>
    <row r="78" spans="1:9" x14ac:dyDescent="0.25">
      <c r="A78" s="99" t="s">
        <v>76</v>
      </c>
      <c r="B78" s="100"/>
      <c r="C78" s="9">
        <v>58</v>
      </c>
      <c r="D78" s="9">
        <v>4</v>
      </c>
      <c r="E78" s="59">
        <f t="shared" si="3"/>
        <v>6.8965517241379306</v>
      </c>
      <c r="F78" s="9">
        <v>14</v>
      </c>
      <c r="G78" s="59">
        <f t="shared" si="6"/>
        <v>24.137931034482758</v>
      </c>
      <c r="H78" s="9">
        <f t="shared" si="7"/>
        <v>18</v>
      </c>
      <c r="I78" s="103">
        <f t="shared" si="5"/>
        <v>31.03448275862069</v>
      </c>
    </row>
    <row r="79" spans="1:9" x14ac:dyDescent="0.25">
      <c r="A79" s="101" t="s">
        <v>77</v>
      </c>
      <c r="B79" s="102"/>
      <c r="C79" s="70">
        <v>19348</v>
      </c>
      <c r="D79" s="70">
        <v>1751</v>
      </c>
      <c r="E79" s="60">
        <f t="shared" si="3"/>
        <v>9.0500310109572055</v>
      </c>
      <c r="F79" s="70">
        <v>3205</v>
      </c>
      <c r="G79" s="60">
        <f t="shared" si="6"/>
        <v>16.565019640272897</v>
      </c>
      <c r="H79" s="70">
        <f t="shared" si="7"/>
        <v>4956</v>
      </c>
      <c r="I79" s="104">
        <f t="shared" si="5"/>
        <v>25.615050651230103</v>
      </c>
    </row>
    <row r="80" spans="1:9" x14ac:dyDescent="0.25">
      <c r="C80" s="69"/>
      <c r="D80" s="69"/>
      <c r="E80" s="69"/>
      <c r="F80" s="69"/>
    </row>
  </sheetData>
  <mergeCells count="4">
    <mergeCell ref="A5:B5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B3CA-B8BF-4B68-A02E-358D43F8A97D}">
  <dimension ref="A1:U147"/>
  <sheetViews>
    <sheetView workbookViewId="0">
      <pane ySplit="6" topLeftCell="A7" activePane="bottomLeft" state="frozen"/>
      <selection pane="bottomLeft" activeCell="C5" sqref="C5:C6"/>
    </sheetView>
  </sheetViews>
  <sheetFormatPr defaultRowHeight="15" x14ac:dyDescent="0.25"/>
  <cols>
    <col min="2" max="2" width="14" bestFit="1" customWidth="1"/>
    <col min="3" max="3" width="12.42578125" customWidth="1"/>
    <col min="4" max="4" width="11.28515625" customWidth="1"/>
    <col min="5" max="5" width="13.42578125" customWidth="1"/>
    <col min="6" max="6" width="11.42578125" customWidth="1"/>
  </cols>
  <sheetData>
    <row r="1" spans="1:21" x14ac:dyDescent="0.25">
      <c r="A1" t="s">
        <v>298</v>
      </c>
      <c r="N1" s="25"/>
    </row>
    <row r="2" spans="1:21" x14ac:dyDescent="0.25">
      <c r="A2" t="s">
        <v>762</v>
      </c>
      <c r="D2" s="12" t="s">
        <v>781</v>
      </c>
    </row>
    <row r="3" spans="1:21" x14ac:dyDescent="0.25">
      <c r="A3" t="s">
        <v>773</v>
      </c>
    </row>
    <row r="5" spans="1:21" ht="15" customHeight="1" x14ac:dyDescent="0.25">
      <c r="A5" s="175" t="s">
        <v>0</v>
      </c>
      <c r="B5" s="175"/>
      <c r="C5" s="173" t="s">
        <v>2</v>
      </c>
      <c r="D5" s="173" t="s">
        <v>265</v>
      </c>
      <c r="E5" s="173" t="s">
        <v>4</v>
      </c>
      <c r="F5" s="178" t="s">
        <v>266</v>
      </c>
      <c r="G5" s="176" t="s">
        <v>78</v>
      </c>
      <c r="H5" s="178" t="s">
        <v>267</v>
      </c>
      <c r="I5" s="176" t="s">
        <v>78</v>
      </c>
      <c r="J5" s="178" t="s">
        <v>268</v>
      </c>
      <c r="K5" s="176" t="s">
        <v>78</v>
      </c>
      <c r="L5" s="178" t="s">
        <v>269</v>
      </c>
      <c r="M5" s="176" t="s">
        <v>78</v>
      </c>
      <c r="N5" s="178" t="s">
        <v>270</v>
      </c>
      <c r="O5" s="176" t="s">
        <v>78</v>
      </c>
      <c r="P5" s="178" t="s">
        <v>271</v>
      </c>
      <c r="Q5" s="176" t="s">
        <v>78</v>
      </c>
      <c r="R5" s="173" t="s">
        <v>272</v>
      </c>
      <c r="S5" s="173" t="s">
        <v>78</v>
      </c>
    </row>
    <row r="6" spans="1:21" ht="49.15" customHeight="1" thickBot="1" x14ac:dyDescent="0.3">
      <c r="A6" s="3" t="s">
        <v>5</v>
      </c>
      <c r="B6" s="4" t="s">
        <v>6</v>
      </c>
      <c r="C6" s="174"/>
      <c r="D6" s="174"/>
      <c r="E6" s="174"/>
      <c r="F6" s="179"/>
      <c r="G6" s="177"/>
      <c r="H6" s="179"/>
      <c r="I6" s="177"/>
      <c r="J6" s="179"/>
      <c r="K6" s="177"/>
      <c r="L6" s="179"/>
      <c r="M6" s="177"/>
      <c r="N6" s="179"/>
      <c r="O6" s="177"/>
      <c r="P6" s="179"/>
      <c r="Q6" s="177"/>
      <c r="R6" s="174"/>
      <c r="S6" s="174"/>
    </row>
    <row r="7" spans="1:21" ht="15.75" thickTop="1" x14ac:dyDescent="0.25">
      <c r="A7" s="6" t="s">
        <v>94</v>
      </c>
      <c r="B7" s="7" t="s">
        <v>95</v>
      </c>
      <c r="C7" s="88">
        <v>489</v>
      </c>
      <c r="D7" s="88">
        <v>666</v>
      </c>
      <c r="E7" s="88">
        <f>C7+D7</f>
        <v>1155</v>
      </c>
      <c r="F7" s="89">
        <v>0</v>
      </c>
      <c r="G7" s="15">
        <f>F7/E7*100</f>
        <v>0</v>
      </c>
      <c r="H7" s="90">
        <v>9</v>
      </c>
      <c r="I7" s="15">
        <f>H7/C7*100</f>
        <v>1.8404907975460123</v>
      </c>
      <c r="J7" s="90">
        <v>14</v>
      </c>
      <c r="K7" s="15">
        <f>J7/D7*100</f>
        <v>2.1021021021021022</v>
      </c>
      <c r="L7" s="90">
        <f>H7+J7</f>
        <v>23</v>
      </c>
      <c r="M7" s="15">
        <f>L7/E7*100</f>
        <v>1.9913419913419914</v>
      </c>
      <c r="N7" s="89">
        <v>5</v>
      </c>
      <c r="O7" s="15">
        <f>N7/E7*100</f>
        <v>0.4329004329004329</v>
      </c>
      <c r="P7" s="89">
        <v>2</v>
      </c>
      <c r="Q7" s="15">
        <f>P7/E7*100</f>
        <v>0.17316017316017315</v>
      </c>
      <c r="R7" s="90">
        <f>F7+L7+N7+P7</f>
        <v>30</v>
      </c>
      <c r="S7" s="15">
        <f>R7/E7*100</f>
        <v>2.5974025974025974</v>
      </c>
      <c r="U7" s="25"/>
    </row>
    <row r="8" spans="1:21" x14ac:dyDescent="0.25">
      <c r="A8" s="6" t="s">
        <v>96</v>
      </c>
      <c r="B8" s="7" t="s">
        <v>97</v>
      </c>
      <c r="C8" s="88">
        <v>924</v>
      </c>
      <c r="D8" s="88">
        <v>704</v>
      </c>
      <c r="E8" s="88">
        <f t="shared" ref="E8:E71" si="0">C8+D8</f>
        <v>1628</v>
      </c>
      <c r="F8" s="89">
        <v>1</v>
      </c>
      <c r="G8" s="15">
        <f t="shared" ref="G8:G71" si="1">F8/E8*100</f>
        <v>6.1425061425061427E-2</v>
      </c>
      <c r="H8" s="90">
        <v>18</v>
      </c>
      <c r="I8" s="15">
        <f t="shared" ref="I8:I71" si="2">H8/C8*100</f>
        <v>1.948051948051948</v>
      </c>
      <c r="J8" s="90">
        <v>10</v>
      </c>
      <c r="K8" s="15">
        <f t="shared" ref="K8:K71" si="3">J8/D8*100</f>
        <v>1.4204545454545454</v>
      </c>
      <c r="L8" s="90">
        <f t="shared" ref="L8:L71" si="4">H8+J8</f>
        <v>28</v>
      </c>
      <c r="M8" s="15">
        <f t="shared" ref="M8:M71" si="5">L8/E8*100</f>
        <v>1.7199017199017199</v>
      </c>
      <c r="N8" s="89">
        <v>6</v>
      </c>
      <c r="O8" s="15">
        <f t="shared" ref="O8:O71" si="6">N8/E8*100</f>
        <v>0.36855036855036855</v>
      </c>
      <c r="P8" s="89">
        <v>1</v>
      </c>
      <c r="Q8" s="15">
        <f t="shared" ref="Q8:Q71" si="7">P8/E8*100</f>
        <v>6.1425061425061427E-2</v>
      </c>
      <c r="R8" s="90">
        <f t="shared" ref="R8:R71" si="8">F8+L8+N8+P8</f>
        <v>36</v>
      </c>
      <c r="S8" s="15">
        <f t="shared" ref="S8:S71" si="9">R8/E8*100</f>
        <v>2.2113022113022112</v>
      </c>
    </row>
    <row r="9" spans="1:21" x14ac:dyDescent="0.25">
      <c r="A9" s="6" t="s">
        <v>98</v>
      </c>
      <c r="B9" s="7" t="s">
        <v>99</v>
      </c>
      <c r="C9" s="88">
        <v>772</v>
      </c>
      <c r="D9" s="88">
        <v>860</v>
      </c>
      <c r="E9" s="88">
        <f t="shared" si="0"/>
        <v>1632</v>
      </c>
      <c r="F9" s="89">
        <v>1</v>
      </c>
      <c r="G9" s="15">
        <f t="shared" si="1"/>
        <v>6.1274509803921566E-2</v>
      </c>
      <c r="H9" s="90">
        <v>24</v>
      </c>
      <c r="I9" s="15">
        <f t="shared" si="2"/>
        <v>3.1088082901554404</v>
      </c>
      <c r="J9" s="90">
        <v>28</v>
      </c>
      <c r="K9" s="15">
        <f t="shared" si="3"/>
        <v>3.2558139534883721</v>
      </c>
      <c r="L9" s="90">
        <f t="shared" si="4"/>
        <v>52</v>
      </c>
      <c r="M9" s="15">
        <f t="shared" si="5"/>
        <v>3.1862745098039214</v>
      </c>
      <c r="N9" s="89">
        <v>8</v>
      </c>
      <c r="O9" s="15">
        <f t="shared" si="6"/>
        <v>0.49019607843137253</v>
      </c>
      <c r="P9" s="89">
        <v>1</v>
      </c>
      <c r="Q9" s="15">
        <f t="shared" si="7"/>
        <v>6.1274509803921566E-2</v>
      </c>
      <c r="R9" s="90">
        <f t="shared" si="8"/>
        <v>62</v>
      </c>
      <c r="S9" s="15">
        <f t="shared" si="9"/>
        <v>3.7990196078431371</v>
      </c>
    </row>
    <row r="10" spans="1:21" x14ac:dyDescent="0.25">
      <c r="A10" s="6" t="s">
        <v>100</v>
      </c>
      <c r="B10" s="7" t="s">
        <v>101</v>
      </c>
      <c r="C10" s="88">
        <v>444</v>
      </c>
      <c r="D10" s="88">
        <v>474</v>
      </c>
      <c r="E10" s="88">
        <f t="shared" si="0"/>
        <v>918</v>
      </c>
      <c r="F10" s="89">
        <v>0</v>
      </c>
      <c r="G10" s="15">
        <f t="shared" si="1"/>
        <v>0</v>
      </c>
      <c r="H10" s="90">
        <v>11</v>
      </c>
      <c r="I10" s="15">
        <f t="shared" si="2"/>
        <v>2.4774774774774775</v>
      </c>
      <c r="J10" s="90">
        <v>13</v>
      </c>
      <c r="K10" s="15">
        <f t="shared" si="3"/>
        <v>2.7426160337552745</v>
      </c>
      <c r="L10" s="90">
        <f t="shared" si="4"/>
        <v>24</v>
      </c>
      <c r="M10" s="15">
        <f t="shared" si="5"/>
        <v>2.6143790849673203</v>
      </c>
      <c r="N10" s="89">
        <v>6</v>
      </c>
      <c r="O10" s="15">
        <f t="shared" si="6"/>
        <v>0.65359477124183007</v>
      </c>
      <c r="P10" s="89">
        <v>2</v>
      </c>
      <c r="Q10" s="15">
        <f t="shared" si="7"/>
        <v>0.2178649237472767</v>
      </c>
      <c r="R10" s="90">
        <f t="shared" si="8"/>
        <v>32</v>
      </c>
      <c r="S10" s="15">
        <f t="shared" si="9"/>
        <v>3.4858387799564272</v>
      </c>
    </row>
    <row r="11" spans="1:21" x14ac:dyDescent="0.25">
      <c r="A11" s="6" t="s">
        <v>102</v>
      </c>
      <c r="B11" s="7" t="s">
        <v>103</v>
      </c>
      <c r="C11" s="88">
        <v>745</v>
      </c>
      <c r="D11" s="88">
        <v>1047</v>
      </c>
      <c r="E11" s="88">
        <f t="shared" si="0"/>
        <v>1792</v>
      </c>
      <c r="F11" s="89">
        <v>0</v>
      </c>
      <c r="G11" s="15">
        <f t="shared" si="1"/>
        <v>0</v>
      </c>
      <c r="H11" s="90">
        <v>26</v>
      </c>
      <c r="I11" s="15">
        <f t="shared" si="2"/>
        <v>3.4899328859060401</v>
      </c>
      <c r="J11" s="90">
        <v>25</v>
      </c>
      <c r="K11" s="15">
        <f t="shared" si="3"/>
        <v>2.3877745940783188</v>
      </c>
      <c r="L11" s="90">
        <f t="shared" si="4"/>
        <v>51</v>
      </c>
      <c r="M11" s="15">
        <f t="shared" si="5"/>
        <v>2.8459821428571428</v>
      </c>
      <c r="N11" s="89">
        <v>10</v>
      </c>
      <c r="O11" s="15">
        <f t="shared" si="6"/>
        <v>0.5580357142857143</v>
      </c>
      <c r="P11" s="89">
        <v>5</v>
      </c>
      <c r="Q11" s="15">
        <f t="shared" si="7"/>
        <v>0.27901785714285715</v>
      </c>
      <c r="R11" s="90">
        <f t="shared" si="8"/>
        <v>66</v>
      </c>
      <c r="S11" s="15">
        <f t="shared" si="9"/>
        <v>3.6830357142857144</v>
      </c>
    </row>
    <row r="12" spans="1:21" x14ac:dyDescent="0.25">
      <c r="A12" s="6" t="s">
        <v>104</v>
      </c>
      <c r="B12" s="7" t="s">
        <v>105</v>
      </c>
      <c r="C12" s="88">
        <v>683</v>
      </c>
      <c r="D12" s="88">
        <v>708</v>
      </c>
      <c r="E12" s="88">
        <f t="shared" si="0"/>
        <v>1391</v>
      </c>
      <c r="F12" s="89">
        <v>0</v>
      </c>
      <c r="G12" s="15">
        <f t="shared" si="1"/>
        <v>0</v>
      </c>
      <c r="H12" s="90">
        <v>15</v>
      </c>
      <c r="I12" s="15">
        <f t="shared" si="2"/>
        <v>2.1961932650073206</v>
      </c>
      <c r="J12" s="90">
        <v>20</v>
      </c>
      <c r="K12" s="15">
        <f t="shared" si="3"/>
        <v>2.8248587570621471</v>
      </c>
      <c r="L12" s="90">
        <f t="shared" si="4"/>
        <v>35</v>
      </c>
      <c r="M12" s="15">
        <f t="shared" si="5"/>
        <v>2.5161754133716752</v>
      </c>
      <c r="N12" s="89">
        <v>9</v>
      </c>
      <c r="O12" s="15">
        <f t="shared" si="6"/>
        <v>0.64701653486700217</v>
      </c>
      <c r="P12" s="89">
        <v>2</v>
      </c>
      <c r="Q12" s="15">
        <f t="shared" si="7"/>
        <v>0.14378145219266716</v>
      </c>
      <c r="R12" s="90">
        <f t="shared" si="8"/>
        <v>46</v>
      </c>
      <c r="S12" s="15">
        <f t="shared" si="9"/>
        <v>3.3069734004313442</v>
      </c>
    </row>
    <row r="13" spans="1:21" x14ac:dyDescent="0.25">
      <c r="A13" s="6" t="s">
        <v>106</v>
      </c>
      <c r="B13" s="7" t="s">
        <v>107</v>
      </c>
      <c r="C13" s="88">
        <v>695</v>
      </c>
      <c r="D13" s="88">
        <v>554</v>
      </c>
      <c r="E13" s="88">
        <f t="shared" si="0"/>
        <v>1249</v>
      </c>
      <c r="F13" s="89">
        <v>0</v>
      </c>
      <c r="G13" s="15">
        <f t="shared" si="1"/>
        <v>0</v>
      </c>
      <c r="H13" s="90">
        <v>29</v>
      </c>
      <c r="I13" s="15">
        <f t="shared" si="2"/>
        <v>4.1726618705035978</v>
      </c>
      <c r="J13" s="90">
        <v>15</v>
      </c>
      <c r="K13" s="15">
        <f t="shared" si="3"/>
        <v>2.7075812274368229</v>
      </c>
      <c r="L13" s="90">
        <f t="shared" si="4"/>
        <v>44</v>
      </c>
      <c r="M13" s="15">
        <f t="shared" si="5"/>
        <v>3.522818254603683</v>
      </c>
      <c r="N13" s="89">
        <v>4</v>
      </c>
      <c r="O13" s="15">
        <f t="shared" si="6"/>
        <v>0.32025620496397117</v>
      </c>
      <c r="P13" s="89">
        <v>3</v>
      </c>
      <c r="Q13" s="15">
        <f t="shared" si="7"/>
        <v>0.24019215372297836</v>
      </c>
      <c r="R13" s="90">
        <f t="shared" si="8"/>
        <v>51</v>
      </c>
      <c r="S13" s="15">
        <f t="shared" si="9"/>
        <v>4.0832666132906326</v>
      </c>
    </row>
    <row r="14" spans="1:21" x14ac:dyDescent="0.25">
      <c r="A14" s="6" t="s">
        <v>108</v>
      </c>
      <c r="B14" s="7" t="s">
        <v>109</v>
      </c>
      <c r="C14" s="88">
        <v>882</v>
      </c>
      <c r="D14" s="88">
        <v>479</v>
      </c>
      <c r="E14" s="88">
        <f t="shared" si="0"/>
        <v>1361</v>
      </c>
      <c r="F14" s="89">
        <v>1</v>
      </c>
      <c r="G14" s="15">
        <f t="shared" si="1"/>
        <v>7.3475385745775154E-2</v>
      </c>
      <c r="H14" s="90">
        <v>36</v>
      </c>
      <c r="I14" s="15">
        <f t="shared" si="2"/>
        <v>4.0816326530612246</v>
      </c>
      <c r="J14" s="90">
        <v>26</v>
      </c>
      <c r="K14" s="15">
        <f t="shared" si="3"/>
        <v>5.4279749478079333</v>
      </c>
      <c r="L14" s="90">
        <f t="shared" si="4"/>
        <v>62</v>
      </c>
      <c r="M14" s="15">
        <f t="shared" si="5"/>
        <v>4.5554739162380606</v>
      </c>
      <c r="N14" s="89">
        <v>2</v>
      </c>
      <c r="O14" s="15">
        <f t="shared" si="6"/>
        <v>0.14695077149155031</v>
      </c>
      <c r="P14" s="89">
        <v>4</v>
      </c>
      <c r="Q14" s="15">
        <f t="shared" si="7"/>
        <v>0.29390154298310062</v>
      </c>
      <c r="R14" s="90">
        <f t="shared" si="8"/>
        <v>69</v>
      </c>
      <c r="S14" s="15">
        <f t="shared" si="9"/>
        <v>5.0698016164584869</v>
      </c>
    </row>
    <row r="15" spans="1:21" x14ac:dyDescent="0.25">
      <c r="A15" s="6" t="s">
        <v>110</v>
      </c>
      <c r="B15" s="7" t="s">
        <v>111</v>
      </c>
      <c r="C15" s="88">
        <v>786</v>
      </c>
      <c r="D15" s="88">
        <v>618</v>
      </c>
      <c r="E15" s="88">
        <f t="shared" si="0"/>
        <v>1404</v>
      </c>
      <c r="F15" s="89">
        <v>1</v>
      </c>
      <c r="G15" s="15">
        <f t="shared" si="1"/>
        <v>7.1225071225071226E-2</v>
      </c>
      <c r="H15" s="90">
        <v>22</v>
      </c>
      <c r="I15" s="15">
        <f t="shared" si="2"/>
        <v>2.7989821882951653</v>
      </c>
      <c r="J15" s="90">
        <v>23</v>
      </c>
      <c r="K15" s="15">
        <f t="shared" si="3"/>
        <v>3.7216828478964405</v>
      </c>
      <c r="L15" s="90">
        <f t="shared" si="4"/>
        <v>45</v>
      </c>
      <c r="M15" s="15">
        <f t="shared" si="5"/>
        <v>3.2051282051282048</v>
      </c>
      <c r="N15" s="89">
        <v>7</v>
      </c>
      <c r="O15" s="15">
        <f t="shared" si="6"/>
        <v>0.49857549857549854</v>
      </c>
      <c r="P15" s="89">
        <v>5</v>
      </c>
      <c r="Q15" s="15">
        <f t="shared" si="7"/>
        <v>0.35612535612535612</v>
      </c>
      <c r="R15" s="90">
        <f t="shared" si="8"/>
        <v>58</v>
      </c>
      <c r="S15" s="15">
        <f t="shared" si="9"/>
        <v>4.1310541310541309</v>
      </c>
    </row>
    <row r="16" spans="1:21" x14ac:dyDescent="0.25">
      <c r="A16" s="6" t="s">
        <v>112</v>
      </c>
      <c r="B16" s="7" t="s">
        <v>113</v>
      </c>
      <c r="C16" s="88">
        <v>764</v>
      </c>
      <c r="D16" s="88">
        <v>549</v>
      </c>
      <c r="E16" s="88">
        <f t="shared" si="0"/>
        <v>1313</v>
      </c>
      <c r="F16" s="89">
        <v>1</v>
      </c>
      <c r="G16" s="15">
        <f t="shared" si="1"/>
        <v>7.6161462300076158E-2</v>
      </c>
      <c r="H16" s="90">
        <v>28</v>
      </c>
      <c r="I16" s="15">
        <f t="shared" si="2"/>
        <v>3.664921465968586</v>
      </c>
      <c r="J16" s="90">
        <v>18</v>
      </c>
      <c r="K16" s="15">
        <f t="shared" si="3"/>
        <v>3.278688524590164</v>
      </c>
      <c r="L16" s="90">
        <f t="shared" si="4"/>
        <v>46</v>
      </c>
      <c r="M16" s="15">
        <f t="shared" si="5"/>
        <v>3.5034272658035035</v>
      </c>
      <c r="N16" s="89">
        <v>5</v>
      </c>
      <c r="O16" s="15">
        <f t="shared" si="6"/>
        <v>0.38080731150038083</v>
      </c>
      <c r="P16" s="89">
        <v>1</v>
      </c>
      <c r="Q16" s="15">
        <f t="shared" si="7"/>
        <v>7.6161462300076158E-2</v>
      </c>
      <c r="R16" s="90">
        <f t="shared" si="8"/>
        <v>53</v>
      </c>
      <c r="S16" s="15">
        <f t="shared" si="9"/>
        <v>4.0365575019040367</v>
      </c>
    </row>
    <row r="17" spans="1:19" x14ac:dyDescent="0.25">
      <c r="A17" s="6" t="s">
        <v>114</v>
      </c>
      <c r="B17" s="7" t="s">
        <v>115</v>
      </c>
      <c r="C17" s="88">
        <v>447</v>
      </c>
      <c r="D17" s="88">
        <v>560</v>
      </c>
      <c r="E17" s="88">
        <f t="shared" si="0"/>
        <v>1007</v>
      </c>
      <c r="F17" s="89">
        <v>1</v>
      </c>
      <c r="G17" s="15">
        <f t="shared" si="1"/>
        <v>9.9304865938430978E-2</v>
      </c>
      <c r="H17" s="90">
        <v>7</v>
      </c>
      <c r="I17" s="15">
        <f t="shared" si="2"/>
        <v>1.5659955257270695</v>
      </c>
      <c r="J17" s="90">
        <v>11</v>
      </c>
      <c r="K17" s="15">
        <f t="shared" si="3"/>
        <v>1.9642857142857142</v>
      </c>
      <c r="L17" s="90">
        <f t="shared" si="4"/>
        <v>18</v>
      </c>
      <c r="M17" s="15">
        <f t="shared" si="5"/>
        <v>1.7874875868917579</v>
      </c>
      <c r="N17" s="89">
        <v>3</v>
      </c>
      <c r="O17" s="15">
        <f t="shared" si="6"/>
        <v>0.29791459781529295</v>
      </c>
      <c r="P17" s="89">
        <v>1</v>
      </c>
      <c r="Q17" s="15">
        <f t="shared" si="7"/>
        <v>9.9304865938430978E-2</v>
      </c>
      <c r="R17" s="90">
        <f t="shared" si="8"/>
        <v>23</v>
      </c>
      <c r="S17" s="15">
        <f t="shared" si="9"/>
        <v>2.2840119165839128</v>
      </c>
    </row>
    <row r="18" spans="1:19" x14ac:dyDescent="0.25">
      <c r="A18" s="6" t="s">
        <v>116</v>
      </c>
      <c r="B18" s="7" t="s">
        <v>117</v>
      </c>
      <c r="C18" s="88">
        <v>613</v>
      </c>
      <c r="D18" s="88">
        <v>626</v>
      </c>
      <c r="E18" s="88">
        <f t="shared" si="0"/>
        <v>1239</v>
      </c>
      <c r="F18" s="89">
        <v>1</v>
      </c>
      <c r="G18" s="15">
        <f t="shared" si="1"/>
        <v>8.0710250201775621E-2</v>
      </c>
      <c r="H18" s="90">
        <v>18</v>
      </c>
      <c r="I18" s="15">
        <f t="shared" si="2"/>
        <v>2.9363784665579118</v>
      </c>
      <c r="J18" s="90">
        <v>18</v>
      </c>
      <c r="K18" s="15">
        <f t="shared" si="3"/>
        <v>2.8753993610223643</v>
      </c>
      <c r="L18" s="90">
        <f t="shared" si="4"/>
        <v>36</v>
      </c>
      <c r="M18" s="15">
        <f t="shared" si="5"/>
        <v>2.9055690072639226</v>
      </c>
      <c r="N18" s="89">
        <v>5</v>
      </c>
      <c r="O18" s="15">
        <f t="shared" si="6"/>
        <v>0.40355125100887806</v>
      </c>
      <c r="P18" s="89">
        <v>4</v>
      </c>
      <c r="Q18" s="15">
        <f t="shared" si="7"/>
        <v>0.32284100080710249</v>
      </c>
      <c r="R18" s="90">
        <f t="shared" si="8"/>
        <v>46</v>
      </c>
      <c r="S18" s="15">
        <f t="shared" si="9"/>
        <v>3.7126715092816784</v>
      </c>
    </row>
    <row r="19" spans="1:19" x14ac:dyDescent="0.25">
      <c r="A19" s="6" t="s">
        <v>118</v>
      </c>
      <c r="B19" s="7" t="s">
        <v>119</v>
      </c>
      <c r="C19" s="88">
        <v>309</v>
      </c>
      <c r="D19" s="88">
        <v>534</v>
      </c>
      <c r="E19" s="88">
        <f t="shared" si="0"/>
        <v>843</v>
      </c>
      <c r="F19" s="89">
        <v>0</v>
      </c>
      <c r="G19" s="15">
        <f t="shared" si="1"/>
        <v>0</v>
      </c>
      <c r="H19" s="90">
        <v>4</v>
      </c>
      <c r="I19" s="15">
        <f t="shared" si="2"/>
        <v>1.2944983818770228</v>
      </c>
      <c r="J19" s="90">
        <v>16</v>
      </c>
      <c r="K19" s="15">
        <f t="shared" si="3"/>
        <v>2.9962546816479403</v>
      </c>
      <c r="L19" s="90">
        <f t="shared" si="4"/>
        <v>20</v>
      </c>
      <c r="M19" s="15">
        <f t="shared" si="5"/>
        <v>2.3724792408066429</v>
      </c>
      <c r="N19" s="89">
        <v>2</v>
      </c>
      <c r="O19" s="15">
        <f t="shared" si="6"/>
        <v>0.23724792408066431</v>
      </c>
      <c r="P19" s="89">
        <v>2</v>
      </c>
      <c r="Q19" s="15">
        <f t="shared" si="7"/>
        <v>0.23724792408066431</v>
      </c>
      <c r="R19" s="90">
        <f t="shared" si="8"/>
        <v>24</v>
      </c>
      <c r="S19" s="15">
        <f t="shared" si="9"/>
        <v>2.8469750889679712</v>
      </c>
    </row>
    <row r="20" spans="1:19" x14ac:dyDescent="0.25">
      <c r="A20" s="6" t="s">
        <v>120</v>
      </c>
      <c r="B20" s="7" t="s">
        <v>121</v>
      </c>
      <c r="C20" s="88">
        <v>464</v>
      </c>
      <c r="D20" s="88">
        <v>477</v>
      </c>
      <c r="E20" s="88">
        <f t="shared" si="0"/>
        <v>941</v>
      </c>
      <c r="F20" s="89">
        <v>0</v>
      </c>
      <c r="G20" s="15">
        <f t="shared" si="1"/>
        <v>0</v>
      </c>
      <c r="H20" s="90">
        <v>12</v>
      </c>
      <c r="I20" s="15">
        <f t="shared" si="2"/>
        <v>2.5862068965517242</v>
      </c>
      <c r="J20" s="90">
        <v>15</v>
      </c>
      <c r="K20" s="15">
        <f t="shared" si="3"/>
        <v>3.1446540880503147</v>
      </c>
      <c r="L20" s="90">
        <f t="shared" si="4"/>
        <v>27</v>
      </c>
      <c r="M20" s="15">
        <f t="shared" si="5"/>
        <v>2.869287991498406</v>
      </c>
      <c r="N20" s="89">
        <v>0</v>
      </c>
      <c r="O20" s="15">
        <f t="shared" si="6"/>
        <v>0</v>
      </c>
      <c r="P20" s="89">
        <v>0</v>
      </c>
      <c r="Q20" s="15">
        <f t="shared" si="7"/>
        <v>0</v>
      </c>
      <c r="R20" s="90">
        <f t="shared" si="8"/>
        <v>27</v>
      </c>
      <c r="S20" s="15">
        <f t="shared" si="9"/>
        <v>2.869287991498406</v>
      </c>
    </row>
    <row r="21" spans="1:19" x14ac:dyDescent="0.25">
      <c r="A21" s="6" t="s">
        <v>122</v>
      </c>
      <c r="B21" s="7" t="s">
        <v>123</v>
      </c>
      <c r="C21" s="88">
        <v>310</v>
      </c>
      <c r="D21" s="88">
        <v>473</v>
      </c>
      <c r="E21" s="88">
        <f t="shared" si="0"/>
        <v>783</v>
      </c>
      <c r="F21" s="89">
        <v>0</v>
      </c>
      <c r="G21" s="15">
        <f t="shared" si="1"/>
        <v>0</v>
      </c>
      <c r="H21" s="90">
        <v>10</v>
      </c>
      <c r="I21" s="15">
        <f t="shared" si="2"/>
        <v>3.225806451612903</v>
      </c>
      <c r="J21" s="90">
        <v>12</v>
      </c>
      <c r="K21" s="15">
        <f t="shared" si="3"/>
        <v>2.536997885835095</v>
      </c>
      <c r="L21" s="90">
        <f t="shared" si="4"/>
        <v>22</v>
      </c>
      <c r="M21" s="15">
        <f t="shared" si="5"/>
        <v>2.8097062579821199</v>
      </c>
      <c r="N21" s="89">
        <v>1</v>
      </c>
      <c r="O21" s="15">
        <f t="shared" si="6"/>
        <v>0.1277139208173691</v>
      </c>
      <c r="P21" s="89">
        <v>3</v>
      </c>
      <c r="Q21" s="15">
        <f t="shared" si="7"/>
        <v>0.38314176245210724</v>
      </c>
      <c r="R21" s="90">
        <f t="shared" si="8"/>
        <v>26</v>
      </c>
      <c r="S21" s="15">
        <f t="shared" si="9"/>
        <v>3.3205619412515963</v>
      </c>
    </row>
    <row r="22" spans="1:19" x14ac:dyDescent="0.25">
      <c r="A22" s="6" t="s">
        <v>124</v>
      </c>
      <c r="B22" s="7" t="s">
        <v>125</v>
      </c>
      <c r="C22" s="88">
        <v>462</v>
      </c>
      <c r="D22" s="88">
        <v>489</v>
      </c>
      <c r="E22" s="88">
        <f t="shared" si="0"/>
        <v>951</v>
      </c>
      <c r="F22" s="89">
        <v>0</v>
      </c>
      <c r="G22" s="15">
        <f t="shared" si="1"/>
        <v>0</v>
      </c>
      <c r="H22" s="90">
        <v>11</v>
      </c>
      <c r="I22" s="15">
        <f t="shared" si="2"/>
        <v>2.3809523809523809</v>
      </c>
      <c r="J22" s="90">
        <v>14</v>
      </c>
      <c r="K22" s="15">
        <f t="shared" si="3"/>
        <v>2.8629856850715747</v>
      </c>
      <c r="L22" s="90">
        <f t="shared" si="4"/>
        <v>25</v>
      </c>
      <c r="M22" s="15">
        <f t="shared" si="5"/>
        <v>2.6288117770767614</v>
      </c>
      <c r="N22" s="89">
        <v>3</v>
      </c>
      <c r="O22" s="15">
        <f t="shared" si="6"/>
        <v>0.31545741324921134</v>
      </c>
      <c r="P22" s="89">
        <v>2</v>
      </c>
      <c r="Q22" s="15">
        <f t="shared" si="7"/>
        <v>0.2103049421661409</v>
      </c>
      <c r="R22" s="90">
        <f t="shared" si="8"/>
        <v>30</v>
      </c>
      <c r="S22" s="15">
        <f t="shared" si="9"/>
        <v>3.1545741324921135</v>
      </c>
    </row>
    <row r="23" spans="1:19" x14ac:dyDescent="0.25">
      <c r="A23" s="6" t="s">
        <v>126</v>
      </c>
      <c r="B23" s="7" t="s">
        <v>127</v>
      </c>
      <c r="C23" s="88">
        <v>640</v>
      </c>
      <c r="D23" s="88">
        <v>633</v>
      </c>
      <c r="E23" s="88">
        <f t="shared" si="0"/>
        <v>1273</v>
      </c>
      <c r="F23" s="89">
        <v>1</v>
      </c>
      <c r="G23" s="15">
        <f t="shared" si="1"/>
        <v>7.8554595443833475E-2</v>
      </c>
      <c r="H23" s="90">
        <v>12</v>
      </c>
      <c r="I23" s="15">
        <f t="shared" si="2"/>
        <v>1.875</v>
      </c>
      <c r="J23" s="90">
        <v>15</v>
      </c>
      <c r="K23" s="15">
        <f t="shared" si="3"/>
        <v>2.3696682464454977</v>
      </c>
      <c r="L23" s="90">
        <f t="shared" si="4"/>
        <v>27</v>
      </c>
      <c r="M23" s="15">
        <f t="shared" si="5"/>
        <v>2.1209740769835035</v>
      </c>
      <c r="N23" s="89">
        <v>6</v>
      </c>
      <c r="O23" s="15">
        <f t="shared" si="6"/>
        <v>0.47132757266300079</v>
      </c>
      <c r="P23" s="89">
        <v>3</v>
      </c>
      <c r="Q23" s="15">
        <f t="shared" si="7"/>
        <v>0.2356637863315004</v>
      </c>
      <c r="R23" s="90">
        <f t="shared" si="8"/>
        <v>37</v>
      </c>
      <c r="S23" s="15">
        <f t="shared" si="9"/>
        <v>2.9065200314218385</v>
      </c>
    </row>
    <row r="24" spans="1:19" x14ac:dyDescent="0.25">
      <c r="A24" s="6" t="s">
        <v>128</v>
      </c>
      <c r="B24" s="7" t="s">
        <v>129</v>
      </c>
      <c r="C24" s="88">
        <v>362</v>
      </c>
      <c r="D24" s="88">
        <v>335</v>
      </c>
      <c r="E24" s="88">
        <f t="shared" si="0"/>
        <v>697</v>
      </c>
      <c r="F24" s="89">
        <v>1</v>
      </c>
      <c r="G24" s="15">
        <f t="shared" si="1"/>
        <v>0.14347202295552369</v>
      </c>
      <c r="H24" s="90">
        <v>10</v>
      </c>
      <c r="I24" s="15">
        <f t="shared" si="2"/>
        <v>2.7624309392265194</v>
      </c>
      <c r="J24" s="90">
        <v>17</v>
      </c>
      <c r="K24" s="15">
        <f t="shared" si="3"/>
        <v>5.0746268656716413</v>
      </c>
      <c r="L24" s="90">
        <f t="shared" si="4"/>
        <v>27</v>
      </c>
      <c r="M24" s="15">
        <f t="shared" si="5"/>
        <v>3.873744619799139</v>
      </c>
      <c r="N24" s="89">
        <v>3</v>
      </c>
      <c r="O24" s="15">
        <f t="shared" si="6"/>
        <v>0.43041606886657102</v>
      </c>
      <c r="P24" s="89">
        <v>2</v>
      </c>
      <c r="Q24" s="15">
        <f t="shared" si="7"/>
        <v>0.28694404591104739</v>
      </c>
      <c r="R24" s="90">
        <f t="shared" si="8"/>
        <v>33</v>
      </c>
      <c r="S24" s="15">
        <f t="shared" si="9"/>
        <v>4.734576757532281</v>
      </c>
    </row>
    <row r="25" spans="1:19" x14ac:dyDescent="0.25">
      <c r="A25" s="6" t="s">
        <v>130</v>
      </c>
      <c r="B25" s="7" t="s">
        <v>131</v>
      </c>
      <c r="C25" s="88">
        <v>877</v>
      </c>
      <c r="D25" s="88">
        <v>739</v>
      </c>
      <c r="E25" s="88">
        <f t="shared" si="0"/>
        <v>1616</v>
      </c>
      <c r="F25" s="89">
        <v>0</v>
      </c>
      <c r="G25" s="15">
        <f t="shared" si="1"/>
        <v>0</v>
      </c>
      <c r="H25" s="90">
        <v>24</v>
      </c>
      <c r="I25" s="15">
        <f t="shared" si="2"/>
        <v>2.7366020524515395</v>
      </c>
      <c r="J25" s="90">
        <v>28</v>
      </c>
      <c r="K25" s="15">
        <f t="shared" si="3"/>
        <v>3.7889039242219216</v>
      </c>
      <c r="L25" s="90">
        <f t="shared" si="4"/>
        <v>52</v>
      </c>
      <c r="M25" s="15">
        <f t="shared" si="5"/>
        <v>3.217821782178218</v>
      </c>
      <c r="N25" s="89">
        <v>5</v>
      </c>
      <c r="O25" s="15">
        <f t="shared" si="6"/>
        <v>0.3094059405940594</v>
      </c>
      <c r="P25" s="89">
        <v>3</v>
      </c>
      <c r="Q25" s="15">
        <f t="shared" si="7"/>
        <v>0.18564356435643564</v>
      </c>
      <c r="R25" s="90">
        <f t="shared" si="8"/>
        <v>60</v>
      </c>
      <c r="S25" s="15">
        <f t="shared" si="9"/>
        <v>3.7128712871287126</v>
      </c>
    </row>
    <row r="26" spans="1:19" x14ac:dyDescent="0.25">
      <c r="A26" s="6" t="s">
        <v>132</v>
      </c>
      <c r="B26" s="7" t="s">
        <v>133</v>
      </c>
      <c r="C26" s="88">
        <v>530</v>
      </c>
      <c r="D26" s="88">
        <v>391</v>
      </c>
      <c r="E26" s="88">
        <f t="shared" si="0"/>
        <v>921</v>
      </c>
      <c r="F26" s="89">
        <v>1</v>
      </c>
      <c r="G26" s="15">
        <f t="shared" si="1"/>
        <v>0.10857763300760044</v>
      </c>
      <c r="H26" s="90">
        <v>27</v>
      </c>
      <c r="I26" s="15">
        <f t="shared" si="2"/>
        <v>5.0943396226415096</v>
      </c>
      <c r="J26" s="90">
        <v>14</v>
      </c>
      <c r="K26" s="15">
        <f t="shared" si="3"/>
        <v>3.5805626598465472</v>
      </c>
      <c r="L26" s="90">
        <f t="shared" si="4"/>
        <v>41</v>
      </c>
      <c r="M26" s="15">
        <f t="shared" si="5"/>
        <v>4.451682953311618</v>
      </c>
      <c r="N26" s="89">
        <v>1</v>
      </c>
      <c r="O26" s="15">
        <f t="shared" si="6"/>
        <v>0.10857763300760044</v>
      </c>
      <c r="P26" s="89">
        <v>1</v>
      </c>
      <c r="Q26" s="15">
        <f t="shared" si="7"/>
        <v>0.10857763300760044</v>
      </c>
      <c r="R26" s="90">
        <f t="shared" si="8"/>
        <v>44</v>
      </c>
      <c r="S26" s="15">
        <f t="shared" si="9"/>
        <v>4.7774158523344195</v>
      </c>
    </row>
    <row r="27" spans="1:19" x14ac:dyDescent="0.25">
      <c r="A27" s="6" t="s">
        <v>134</v>
      </c>
      <c r="B27" s="7" t="s">
        <v>135</v>
      </c>
      <c r="C27" s="88">
        <v>555</v>
      </c>
      <c r="D27" s="88">
        <v>900</v>
      </c>
      <c r="E27" s="88">
        <f t="shared" si="0"/>
        <v>1455</v>
      </c>
      <c r="F27" s="89">
        <v>0</v>
      </c>
      <c r="G27" s="15">
        <f t="shared" si="1"/>
        <v>0</v>
      </c>
      <c r="H27" s="90">
        <v>13</v>
      </c>
      <c r="I27" s="15">
        <f t="shared" si="2"/>
        <v>2.3423423423423424</v>
      </c>
      <c r="J27" s="90">
        <v>13</v>
      </c>
      <c r="K27" s="15">
        <f t="shared" si="3"/>
        <v>1.4444444444444444</v>
      </c>
      <c r="L27" s="90">
        <f t="shared" si="4"/>
        <v>26</v>
      </c>
      <c r="M27" s="15">
        <f t="shared" si="5"/>
        <v>1.7869415807560136</v>
      </c>
      <c r="N27" s="89">
        <v>8</v>
      </c>
      <c r="O27" s="15">
        <f t="shared" si="6"/>
        <v>0.54982817869415812</v>
      </c>
      <c r="P27" s="89">
        <v>2</v>
      </c>
      <c r="Q27" s="15">
        <f t="shared" si="7"/>
        <v>0.13745704467353953</v>
      </c>
      <c r="R27" s="90">
        <f t="shared" si="8"/>
        <v>36</v>
      </c>
      <c r="S27" s="15">
        <f t="shared" si="9"/>
        <v>2.4742268041237114</v>
      </c>
    </row>
    <row r="28" spans="1:19" x14ac:dyDescent="0.25">
      <c r="A28" s="6" t="s">
        <v>136</v>
      </c>
      <c r="B28" s="7" t="s">
        <v>137</v>
      </c>
      <c r="C28" s="88">
        <v>821</v>
      </c>
      <c r="D28" s="88">
        <v>1779</v>
      </c>
      <c r="E28" s="88">
        <f t="shared" si="0"/>
        <v>2600</v>
      </c>
      <c r="F28" s="89">
        <v>0</v>
      </c>
      <c r="G28" s="15">
        <f t="shared" si="1"/>
        <v>0</v>
      </c>
      <c r="H28" s="90">
        <v>12</v>
      </c>
      <c r="I28" s="15">
        <f t="shared" si="2"/>
        <v>1.4616321559074299</v>
      </c>
      <c r="J28" s="90">
        <v>24</v>
      </c>
      <c r="K28" s="15">
        <f t="shared" si="3"/>
        <v>1.3490725126475547</v>
      </c>
      <c r="L28" s="90">
        <f t="shared" si="4"/>
        <v>36</v>
      </c>
      <c r="M28" s="15">
        <f t="shared" si="5"/>
        <v>1.3846153846153846</v>
      </c>
      <c r="N28" s="89">
        <v>12</v>
      </c>
      <c r="O28" s="15">
        <f t="shared" si="6"/>
        <v>0.46153846153846156</v>
      </c>
      <c r="P28" s="89">
        <v>10</v>
      </c>
      <c r="Q28" s="15">
        <f t="shared" si="7"/>
        <v>0.38461538461538464</v>
      </c>
      <c r="R28" s="90">
        <f t="shared" si="8"/>
        <v>58</v>
      </c>
      <c r="S28" s="15">
        <f t="shared" si="9"/>
        <v>2.2307692307692308</v>
      </c>
    </row>
    <row r="29" spans="1:19" x14ac:dyDescent="0.25">
      <c r="A29" s="6" t="s">
        <v>138</v>
      </c>
      <c r="B29" s="7" t="s">
        <v>139</v>
      </c>
      <c r="C29" s="88">
        <v>971</v>
      </c>
      <c r="D29" s="88">
        <v>1203</v>
      </c>
      <c r="E29" s="88">
        <f t="shared" si="0"/>
        <v>2174</v>
      </c>
      <c r="F29" s="89">
        <v>3</v>
      </c>
      <c r="G29" s="15">
        <f t="shared" si="1"/>
        <v>0.13799448022079117</v>
      </c>
      <c r="H29" s="90">
        <v>11</v>
      </c>
      <c r="I29" s="15">
        <f t="shared" si="2"/>
        <v>1.1328527291452111</v>
      </c>
      <c r="J29" s="90">
        <v>30</v>
      </c>
      <c r="K29" s="15">
        <f t="shared" si="3"/>
        <v>2.4937655860349128</v>
      </c>
      <c r="L29" s="90">
        <f t="shared" si="4"/>
        <v>41</v>
      </c>
      <c r="M29" s="15">
        <f t="shared" si="5"/>
        <v>1.8859245630174795</v>
      </c>
      <c r="N29" s="89">
        <v>5</v>
      </c>
      <c r="O29" s="15">
        <f t="shared" si="6"/>
        <v>0.22999080036798528</v>
      </c>
      <c r="P29" s="89">
        <v>9</v>
      </c>
      <c r="Q29" s="15">
        <f t="shared" si="7"/>
        <v>0.41398344066237347</v>
      </c>
      <c r="R29" s="90">
        <f t="shared" si="8"/>
        <v>58</v>
      </c>
      <c r="S29" s="15">
        <f t="shared" si="9"/>
        <v>2.6678932842686289</v>
      </c>
    </row>
    <row r="30" spans="1:19" x14ac:dyDescent="0.25">
      <c r="A30" s="6" t="s">
        <v>140</v>
      </c>
      <c r="B30" s="7" t="s">
        <v>141</v>
      </c>
      <c r="C30" s="88">
        <v>785</v>
      </c>
      <c r="D30" s="88">
        <v>765</v>
      </c>
      <c r="E30" s="88">
        <f t="shared" si="0"/>
        <v>1550</v>
      </c>
      <c r="F30" s="89">
        <v>0</v>
      </c>
      <c r="G30" s="15">
        <f t="shared" si="1"/>
        <v>0</v>
      </c>
      <c r="H30" s="90">
        <v>28</v>
      </c>
      <c r="I30" s="15">
        <f t="shared" si="2"/>
        <v>3.5668789808917198</v>
      </c>
      <c r="J30" s="90">
        <v>18</v>
      </c>
      <c r="K30" s="15">
        <f t="shared" si="3"/>
        <v>2.3529411764705883</v>
      </c>
      <c r="L30" s="90">
        <f t="shared" si="4"/>
        <v>46</v>
      </c>
      <c r="M30" s="15">
        <f t="shared" si="5"/>
        <v>2.967741935483871</v>
      </c>
      <c r="N30" s="89">
        <v>6</v>
      </c>
      <c r="O30" s="15">
        <f t="shared" si="6"/>
        <v>0.38709677419354838</v>
      </c>
      <c r="P30" s="89">
        <v>5</v>
      </c>
      <c r="Q30" s="15">
        <f t="shared" si="7"/>
        <v>0.32258064516129031</v>
      </c>
      <c r="R30" s="90">
        <f t="shared" si="8"/>
        <v>57</v>
      </c>
      <c r="S30" s="15">
        <f t="shared" si="9"/>
        <v>3.6774193548387095</v>
      </c>
    </row>
    <row r="31" spans="1:19" x14ac:dyDescent="0.25">
      <c r="A31" s="6" t="s">
        <v>142</v>
      </c>
      <c r="B31" s="7" t="s">
        <v>143</v>
      </c>
      <c r="C31" s="88">
        <v>738</v>
      </c>
      <c r="D31" s="88">
        <v>800</v>
      </c>
      <c r="E31" s="88">
        <f t="shared" si="0"/>
        <v>1538</v>
      </c>
      <c r="F31" s="89">
        <v>0</v>
      </c>
      <c r="G31" s="15">
        <f t="shared" si="1"/>
        <v>0</v>
      </c>
      <c r="H31" s="90">
        <v>22</v>
      </c>
      <c r="I31" s="15">
        <f t="shared" si="2"/>
        <v>2.9810298102981028</v>
      </c>
      <c r="J31" s="90">
        <v>24</v>
      </c>
      <c r="K31" s="15">
        <f t="shared" si="3"/>
        <v>3</v>
      </c>
      <c r="L31" s="90">
        <f t="shared" si="4"/>
        <v>46</v>
      </c>
      <c r="M31" s="15">
        <f t="shared" si="5"/>
        <v>2.990897269180754</v>
      </c>
      <c r="N31" s="89">
        <v>7</v>
      </c>
      <c r="O31" s="15">
        <f t="shared" si="6"/>
        <v>0.45513654096228867</v>
      </c>
      <c r="P31" s="89">
        <v>3</v>
      </c>
      <c r="Q31" s="15">
        <f t="shared" si="7"/>
        <v>0.1950585175552666</v>
      </c>
      <c r="R31" s="90">
        <f t="shared" si="8"/>
        <v>56</v>
      </c>
      <c r="S31" s="15">
        <f t="shared" si="9"/>
        <v>3.6410923276983094</v>
      </c>
    </row>
    <row r="32" spans="1:19" x14ac:dyDescent="0.25">
      <c r="A32" s="6" t="s">
        <v>144</v>
      </c>
      <c r="B32" s="7" t="s">
        <v>145</v>
      </c>
      <c r="C32" s="88">
        <v>762</v>
      </c>
      <c r="D32" s="88">
        <v>773</v>
      </c>
      <c r="E32" s="88">
        <f t="shared" si="0"/>
        <v>1535</v>
      </c>
      <c r="F32" s="89">
        <v>2</v>
      </c>
      <c r="G32" s="15">
        <f t="shared" si="1"/>
        <v>0.13029315960912052</v>
      </c>
      <c r="H32" s="90">
        <v>24</v>
      </c>
      <c r="I32" s="15">
        <f t="shared" si="2"/>
        <v>3.1496062992125982</v>
      </c>
      <c r="J32" s="90">
        <v>31</v>
      </c>
      <c r="K32" s="15">
        <f t="shared" si="3"/>
        <v>4.0103492884864167</v>
      </c>
      <c r="L32" s="90">
        <f t="shared" si="4"/>
        <v>55</v>
      </c>
      <c r="M32" s="15">
        <f t="shared" si="5"/>
        <v>3.5830618892508146</v>
      </c>
      <c r="N32" s="89">
        <v>4</v>
      </c>
      <c r="O32" s="15">
        <f t="shared" si="6"/>
        <v>0.26058631921824105</v>
      </c>
      <c r="P32" s="89">
        <v>2</v>
      </c>
      <c r="Q32" s="15">
        <f t="shared" si="7"/>
        <v>0.13029315960912052</v>
      </c>
      <c r="R32" s="90">
        <f t="shared" si="8"/>
        <v>63</v>
      </c>
      <c r="S32" s="15">
        <f t="shared" si="9"/>
        <v>4.1042345276872965</v>
      </c>
    </row>
    <row r="33" spans="1:19" x14ac:dyDescent="0.25">
      <c r="A33" s="6" t="s">
        <v>146</v>
      </c>
      <c r="B33" s="7" t="s">
        <v>147</v>
      </c>
      <c r="C33" s="88">
        <v>635</v>
      </c>
      <c r="D33" s="88">
        <v>1112</v>
      </c>
      <c r="E33" s="88">
        <f t="shared" si="0"/>
        <v>1747</v>
      </c>
      <c r="F33" s="89">
        <v>0</v>
      </c>
      <c r="G33" s="15">
        <f t="shared" si="1"/>
        <v>0</v>
      </c>
      <c r="H33" s="90">
        <v>19</v>
      </c>
      <c r="I33" s="15">
        <f t="shared" si="2"/>
        <v>2.9921259842519685</v>
      </c>
      <c r="J33" s="90">
        <v>15</v>
      </c>
      <c r="K33" s="15">
        <f t="shared" si="3"/>
        <v>1.3489208633093526</v>
      </c>
      <c r="L33" s="90">
        <f t="shared" si="4"/>
        <v>34</v>
      </c>
      <c r="M33" s="15">
        <f t="shared" si="5"/>
        <v>1.9461934745277618</v>
      </c>
      <c r="N33" s="89">
        <v>4</v>
      </c>
      <c r="O33" s="15">
        <f t="shared" si="6"/>
        <v>0.22896393817973668</v>
      </c>
      <c r="P33" s="89">
        <v>4</v>
      </c>
      <c r="Q33" s="15">
        <f t="shared" si="7"/>
        <v>0.22896393817973668</v>
      </c>
      <c r="R33" s="90">
        <f t="shared" si="8"/>
        <v>42</v>
      </c>
      <c r="S33" s="15">
        <f t="shared" si="9"/>
        <v>2.4041213508872352</v>
      </c>
    </row>
    <row r="34" spans="1:19" x14ac:dyDescent="0.25">
      <c r="A34" s="6" t="s">
        <v>148</v>
      </c>
      <c r="B34" s="7" t="s">
        <v>149</v>
      </c>
      <c r="C34" s="88">
        <v>556</v>
      </c>
      <c r="D34" s="88">
        <v>1246</v>
      </c>
      <c r="E34" s="88">
        <f t="shared" si="0"/>
        <v>1802</v>
      </c>
      <c r="F34" s="89">
        <v>0</v>
      </c>
      <c r="G34" s="15">
        <f t="shared" si="1"/>
        <v>0</v>
      </c>
      <c r="H34" s="90">
        <v>12</v>
      </c>
      <c r="I34" s="15">
        <f t="shared" si="2"/>
        <v>2.1582733812949639</v>
      </c>
      <c r="J34" s="90">
        <v>39</v>
      </c>
      <c r="K34" s="15">
        <f t="shared" si="3"/>
        <v>3.1300160513643664</v>
      </c>
      <c r="L34" s="90">
        <f t="shared" si="4"/>
        <v>51</v>
      </c>
      <c r="M34" s="15">
        <f t="shared" si="5"/>
        <v>2.8301886792452833</v>
      </c>
      <c r="N34" s="89">
        <v>4</v>
      </c>
      <c r="O34" s="15">
        <f t="shared" si="6"/>
        <v>0.22197558268590456</v>
      </c>
      <c r="P34" s="89">
        <v>6</v>
      </c>
      <c r="Q34" s="15">
        <f t="shared" si="7"/>
        <v>0.33296337402885678</v>
      </c>
      <c r="R34" s="90">
        <f t="shared" si="8"/>
        <v>61</v>
      </c>
      <c r="S34" s="15">
        <f t="shared" si="9"/>
        <v>3.3851276359600444</v>
      </c>
    </row>
    <row r="35" spans="1:19" x14ac:dyDescent="0.25">
      <c r="A35" s="6" t="s">
        <v>150</v>
      </c>
      <c r="B35" s="7" t="s">
        <v>151</v>
      </c>
      <c r="C35" s="88">
        <v>645</v>
      </c>
      <c r="D35" s="88">
        <v>1206</v>
      </c>
      <c r="E35" s="88">
        <f t="shared" si="0"/>
        <v>1851</v>
      </c>
      <c r="F35" s="89">
        <v>1</v>
      </c>
      <c r="G35" s="15">
        <f t="shared" si="1"/>
        <v>5.4024851431658562E-2</v>
      </c>
      <c r="H35" s="90">
        <v>18</v>
      </c>
      <c r="I35" s="15">
        <f t="shared" si="2"/>
        <v>2.7906976744186047</v>
      </c>
      <c r="J35" s="90">
        <v>34</v>
      </c>
      <c r="K35" s="15">
        <f t="shared" si="3"/>
        <v>2.8192371475953566</v>
      </c>
      <c r="L35" s="90">
        <f t="shared" si="4"/>
        <v>52</v>
      </c>
      <c r="M35" s="15">
        <f t="shared" si="5"/>
        <v>2.8092922744462454</v>
      </c>
      <c r="N35" s="89">
        <v>3</v>
      </c>
      <c r="O35" s="15">
        <f t="shared" si="6"/>
        <v>0.16207455429497569</v>
      </c>
      <c r="P35" s="89">
        <v>4</v>
      </c>
      <c r="Q35" s="15">
        <f t="shared" si="7"/>
        <v>0.21609940572663425</v>
      </c>
      <c r="R35" s="90">
        <f t="shared" si="8"/>
        <v>60</v>
      </c>
      <c r="S35" s="15">
        <f t="shared" si="9"/>
        <v>3.2414910858995136</v>
      </c>
    </row>
    <row r="36" spans="1:19" x14ac:dyDescent="0.25">
      <c r="A36" s="6" t="s">
        <v>152</v>
      </c>
      <c r="B36" s="7" t="s">
        <v>153</v>
      </c>
      <c r="C36" s="88">
        <v>591</v>
      </c>
      <c r="D36" s="88">
        <v>623</v>
      </c>
      <c r="E36" s="88">
        <f t="shared" si="0"/>
        <v>1214</v>
      </c>
      <c r="F36" s="89">
        <v>0</v>
      </c>
      <c r="G36" s="15">
        <f t="shared" si="1"/>
        <v>0</v>
      </c>
      <c r="H36" s="90">
        <v>26</v>
      </c>
      <c r="I36" s="15">
        <f t="shared" si="2"/>
        <v>4.3993231810490698</v>
      </c>
      <c r="J36" s="90">
        <v>25</v>
      </c>
      <c r="K36" s="15">
        <f t="shared" si="3"/>
        <v>4.0128410914927768</v>
      </c>
      <c r="L36" s="90">
        <f t="shared" si="4"/>
        <v>51</v>
      </c>
      <c r="M36" s="15">
        <f t="shared" si="5"/>
        <v>4.2009884678747946</v>
      </c>
      <c r="N36" s="89">
        <v>7</v>
      </c>
      <c r="O36" s="15">
        <f t="shared" si="6"/>
        <v>0.57660626029654038</v>
      </c>
      <c r="P36" s="89">
        <v>4</v>
      </c>
      <c r="Q36" s="15">
        <f t="shared" si="7"/>
        <v>0.32948929159802309</v>
      </c>
      <c r="R36" s="90">
        <f t="shared" si="8"/>
        <v>62</v>
      </c>
      <c r="S36" s="15">
        <f t="shared" si="9"/>
        <v>5.1070840197693572</v>
      </c>
    </row>
    <row r="37" spans="1:19" x14ac:dyDescent="0.25">
      <c r="A37" s="6" t="s">
        <v>154</v>
      </c>
      <c r="B37" s="7" t="s">
        <v>155</v>
      </c>
      <c r="C37" s="88">
        <v>684</v>
      </c>
      <c r="D37" s="88">
        <v>942</v>
      </c>
      <c r="E37" s="88">
        <f t="shared" si="0"/>
        <v>1626</v>
      </c>
      <c r="F37" s="89">
        <v>2</v>
      </c>
      <c r="G37" s="15">
        <f t="shared" si="1"/>
        <v>0.12300123001230012</v>
      </c>
      <c r="H37" s="90">
        <v>12</v>
      </c>
      <c r="I37" s="15">
        <f t="shared" si="2"/>
        <v>1.7543859649122806</v>
      </c>
      <c r="J37" s="90">
        <v>31</v>
      </c>
      <c r="K37" s="15">
        <f t="shared" si="3"/>
        <v>3.2908704883227178</v>
      </c>
      <c r="L37" s="90">
        <f t="shared" si="4"/>
        <v>43</v>
      </c>
      <c r="M37" s="15">
        <f t="shared" si="5"/>
        <v>2.6445264452644524</v>
      </c>
      <c r="N37" s="89">
        <v>5</v>
      </c>
      <c r="O37" s="15">
        <f t="shared" si="6"/>
        <v>0.30750307503075031</v>
      </c>
      <c r="P37" s="89">
        <v>3</v>
      </c>
      <c r="Q37" s="15">
        <f t="shared" si="7"/>
        <v>0.18450184501845018</v>
      </c>
      <c r="R37" s="90">
        <f t="shared" si="8"/>
        <v>53</v>
      </c>
      <c r="S37" s="15">
        <f t="shared" si="9"/>
        <v>3.2595325953259535</v>
      </c>
    </row>
    <row r="38" spans="1:19" x14ac:dyDescent="0.25">
      <c r="A38" s="6" t="s">
        <v>156</v>
      </c>
      <c r="B38" s="7" t="s">
        <v>157</v>
      </c>
      <c r="C38" s="88">
        <v>820</v>
      </c>
      <c r="D38" s="88">
        <v>807</v>
      </c>
      <c r="E38" s="88">
        <f t="shared" si="0"/>
        <v>1627</v>
      </c>
      <c r="F38" s="89">
        <v>0</v>
      </c>
      <c r="G38" s="15">
        <f t="shared" si="1"/>
        <v>0</v>
      </c>
      <c r="H38" s="90">
        <v>28</v>
      </c>
      <c r="I38" s="15">
        <f t="shared" si="2"/>
        <v>3.4146341463414638</v>
      </c>
      <c r="J38" s="90">
        <v>12</v>
      </c>
      <c r="K38" s="15">
        <f t="shared" si="3"/>
        <v>1.486988847583643</v>
      </c>
      <c r="L38" s="90">
        <f t="shared" si="4"/>
        <v>40</v>
      </c>
      <c r="M38" s="15">
        <f t="shared" si="5"/>
        <v>2.458512599877074</v>
      </c>
      <c r="N38" s="89">
        <v>7</v>
      </c>
      <c r="O38" s="15">
        <f t="shared" si="6"/>
        <v>0.43023970497848807</v>
      </c>
      <c r="P38" s="89">
        <v>4</v>
      </c>
      <c r="Q38" s="15">
        <f t="shared" si="7"/>
        <v>0.2458512599877074</v>
      </c>
      <c r="R38" s="90">
        <f t="shared" si="8"/>
        <v>51</v>
      </c>
      <c r="S38" s="15">
        <f t="shared" si="9"/>
        <v>3.1346035648432697</v>
      </c>
    </row>
    <row r="39" spans="1:19" x14ac:dyDescent="0.25">
      <c r="A39" s="6" t="s">
        <v>158</v>
      </c>
      <c r="B39" s="7" t="s">
        <v>159</v>
      </c>
      <c r="C39" s="88">
        <v>788</v>
      </c>
      <c r="D39" s="88">
        <v>921</v>
      </c>
      <c r="E39" s="88">
        <f t="shared" si="0"/>
        <v>1709</v>
      </c>
      <c r="F39" s="89">
        <v>0</v>
      </c>
      <c r="G39" s="15">
        <f t="shared" si="1"/>
        <v>0</v>
      </c>
      <c r="H39" s="90">
        <v>19</v>
      </c>
      <c r="I39" s="15">
        <f t="shared" si="2"/>
        <v>2.4111675126903553</v>
      </c>
      <c r="J39" s="90">
        <v>24</v>
      </c>
      <c r="K39" s="15">
        <f t="shared" si="3"/>
        <v>2.6058631921824107</v>
      </c>
      <c r="L39" s="90">
        <f t="shared" si="4"/>
        <v>43</v>
      </c>
      <c r="M39" s="15">
        <f t="shared" si="5"/>
        <v>2.5160912814511409</v>
      </c>
      <c r="N39" s="89">
        <v>8</v>
      </c>
      <c r="O39" s="15">
        <f t="shared" si="6"/>
        <v>0.46811000585137508</v>
      </c>
      <c r="P39" s="89">
        <v>4</v>
      </c>
      <c r="Q39" s="15">
        <f t="shared" si="7"/>
        <v>0.23405500292568754</v>
      </c>
      <c r="R39" s="90">
        <f t="shared" si="8"/>
        <v>55</v>
      </c>
      <c r="S39" s="15">
        <f t="shared" si="9"/>
        <v>3.2182562902282039</v>
      </c>
    </row>
    <row r="40" spans="1:19" x14ac:dyDescent="0.25">
      <c r="A40" s="6" t="s">
        <v>160</v>
      </c>
      <c r="B40" s="7" t="s">
        <v>161</v>
      </c>
      <c r="C40" s="88">
        <v>499</v>
      </c>
      <c r="D40" s="88">
        <v>698</v>
      </c>
      <c r="E40" s="88">
        <f t="shared" si="0"/>
        <v>1197</v>
      </c>
      <c r="F40" s="89">
        <v>1</v>
      </c>
      <c r="G40" s="15">
        <f t="shared" si="1"/>
        <v>8.3542188805346695E-2</v>
      </c>
      <c r="H40" s="90">
        <v>9</v>
      </c>
      <c r="I40" s="15">
        <f t="shared" si="2"/>
        <v>1.8036072144288577</v>
      </c>
      <c r="J40" s="90">
        <v>14</v>
      </c>
      <c r="K40" s="15">
        <f t="shared" si="3"/>
        <v>2.005730659025788</v>
      </c>
      <c r="L40" s="90">
        <f t="shared" si="4"/>
        <v>23</v>
      </c>
      <c r="M40" s="15">
        <f t="shared" si="5"/>
        <v>1.921470342522974</v>
      </c>
      <c r="N40" s="89">
        <v>6</v>
      </c>
      <c r="O40" s="15">
        <f t="shared" si="6"/>
        <v>0.50125313283208017</v>
      </c>
      <c r="P40" s="89">
        <v>5</v>
      </c>
      <c r="Q40" s="15">
        <f t="shared" si="7"/>
        <v>0.41771094402673348</v>
      </c>
      <c r="R40" s="90">
        <f t="shared" si="8"/>
        <v>35</v>
      </c>
      <c r="S40" s="15">
        <f t="shared" si="9"/>
        <v>2.9239766081871341</v>
      </c>
    </row>
    <row r="41" spans="1:19" x14ac:dyDescent="0.25">
      <c r="A41" s="6" t="s">
        <v>162</v>
      </c>
      <c r="B41" s="7" t="s">
        <v>163</v>
      </c>
      <c r="C41" s="88">
        <v>563</v>
      </c>
      <c r="D41" s="88">
        <v>725</v>
      </c>
      <c r="E41" s="88">
        <f t="shared" si="0"/>
        <v>1288</v>
      </c>
      <c r="F41" s="89">
        <v>0</v>
      </c>
      <c r="G41" s="15">
        <f t="shared" si="1"/>
        <v>0</v>
      </c>
      <c r="H41" s="90">
        <v>17</v>
      </c>
      <c r="I41" s="15">
        <f t="shared" si="2"/>
        <v>3.0195381882770871</v>
      </c>
      <c r="J41" s="90">
        <v>8</v>
      </c>
      <c r="K41" s="15">
        <f t="shared" si="3"/>
        <v>1.103448275862069</v>
      </c>
      <c r="L41" s="90">
        <f t="shared" si="4"/>
        <v>25</v>
      </c>
      <c r="M41" s="15">
        <f t="shared" si="5"/>
        <v>1.9409937888198756</v>
      </c>
      <c r="N41" s="89">
        <v>5</v>
      </c>
      <c r="O41" s="15">
        <f t="shared" si="6"/>
        <v>0.38819875776397517</v>
      </c>
      <c r="P41" s="89">
        <v>2</v>
      </c>
      <c r="Q41" s="15">
        <f t="shared" si="7"/>
        <v>0.15527950310559005</v>
      </c>
      <c r="R41" s="90">
        <f t="shared" si="8"/>
        <v>32</v>
      </c>
      <c r="S41" s="15">
        <f t="shared" si="9"/>
        <v>2.4844720496894408</v>
      </c>
    </row>
    <row r="42" spans="1:19" x14ac:dyDescent="0.25">
      <c r="A42" s="6" t="s">
        <v>164</v>
      </c>
      <c r="B42" s="7" t="s">
        <v>165</v>
      </c>
      <c r="C42" s="88">
        <v>656</v>
      </c>
      <c r="D42" s="88">
        <v>675</v>
      </c>
      <c r="E42" s="88">
        <f t="shared" si="0"/>
        <v>1331</v>
      </c>
      <c r="F42" s="89">
        <v>1</v>
      </c>
      <c r="G42" s="15">
        <f t="shared" si="1"/>
        <v>7.5131480090157785E-2</v>
      </c>
      <c r="H42" s="90">
        <v>18</v>
      </c>
      <c r="I42" s="15">
        <f t="shared" si="2"/>
        <v>2.7439024390243905</v>
      </c>
      <c r="J42" s="90">
        <v>24</v>
      </c>
      <c r="K42" s="15">
        <f t="shared" si="3"/>
        <v>3.5555555555555554</v>
      </c>
      <c r="L42" s="90">
        <f t="shared" si="4"/>
        <v>42</v>
      </c>
      <c r="M42" s="15">
        <f t="shared" si="5"/>
        <v>3.1555221637866269</v>
      </c>
      <c r="N42" s="89">
        <v>5</v>
      </c>
      <c r="O42" s="15">
        <f t="shared" si="6"/>
        <v>0.37565740045078888</v>
      </c>
      <c r="P42" s="89">
        <v>3</v>
      </c>
      <c r="Q42" s="15">
        <f t="shared" si="7"/>
        <v>0.22539444027047331</v>
      </c>
      <c r="R42" s="90">
        <f t="shared" si="8"/>
        <v>51</v>
      </c>
      <c r="S42" s="15">
        <f t="shared" si="9"/>
        <v>3.8317054845980461</v>
      </c>
    </row>
    <row r="43" spans="1:19" x14ac:dyDescent="0.25">
      <c r="A43" s="6" t="s">
        <v>166</v>
      </c>
      <c r="B43" s="7" t="s">
        <v>167</v>
      </c>
      <c r="C43" s="88">
        <v>1135</v>
      </c>
      <c r="D43" s="88">
        <v>782</v>
      </c>
      <c r="E43" s="88">
        <f t="shared" si="0"/>
        <v>1917</v>
      </c>
      <c r="F43" s="89">
        <v>1</v>
      </c>
      <c r="G43" s="15">
        <f t="shared" si="1"/>
        <v>5.2164840897235262E-2</v>
      </c>
      <c r="H43" s="90">
        <v>46</v>
      </c>
      <c r="I43" s="15">
        <f t="shared" si="2"/>
        <v>4.0528634361233484</v>
      </c>
      <c r="J43" s="90">
        <v>24</v>
      </c>
      <c r="K43" s="15">
        <f t="shared" si="3"/>
        <v>3.0690537084398977</v>
      </c>
      <c r="L43" s="90">
        <f t="shared" si="4"/>
        <v>70</v>
      </c>
      <c r="M43" s="15">
        <f t="shared" si="5"/>
        <v>3.6515388628064684</v>
      </c>
      <c r="N43" s="89">
        <v>8</v>
      </c>
      <c r="O43" s="15">
        <f t="shared" si="6"/>
        <v>0.4173187271778821</v>
      </c>
      <c r="P43" s="89">
        <v>5</v>
      </c>
      <c r="Q43" s="15">
        <f t="shared" si="7"/>
        <v>0.26082420448617633</v>
      </c>
      <c r="R43" s="90">
        <f t="shared" si="8"/>
        <v>84</v>
      </c>
      <c r="S43" s="15">
        <f t="shared" si="9"/>
        <v>4.3818466353677623</v>
      </c>
    </row>
    <row r="44" spans="1:19" x14ac:dyDescent="0.25">
      <c r="A44" s="6" t="s">
        <v>168</v>
      </c>
      <c r="B44" s="7" t="s">
        <v>169</v>
      </c>
      <c r="C44" s="88">
        <v>402</v>
      </c>
      <c r="D44" s="88">
        <v>519</v>
      </c>
      <c r="E44" s="88">
        <f t="shared" si="0"/>
        <v>921</v>
      </c>
      <c r="F44" s="89">
        <v>1</v>
      </c>
      <c r="G44" s="15">
        <f t="shared" si="1"/>
        <v>0.10857763300760044</v>
      </c>
      <c r="H44" s="90">
        <v>0</v>
      </c>
      <c r="I44" s="15">
        <f t="shared" si="2"/>
        <v>0</v>
      </c>
      <c r="J44" s="90">
        <v>5</v>
      </c>
      <c r="K44" s="15">
        <f t="shared" si="3"/>
        <v>0.96339113680154131</v>
      </c>
      <c r="L44" s="90">
        <f t="shared" si="4"/>
        <v>5</v>
      </c>
      <c r="M44" s="15">
        <f t="shared" si="5"/>
        <v>0.54288816503800219</v>
      </c>
      <c r="N44" s="89">
        <v>12</v>
      </c>
      <c r="O44" s="15">
        <f t="shared" si="6"/>
        <v>1.3029315960912053</v>
      </c>
      <c r="P44" s="89">
        <v>3</v>
      </c>
      <c r="Q44" s="15">
        <f t="shared" si="7"/>
        <v>0.32573289902280134</v>
      </c>
      <c r="R44" s="90">
        <f t="shared" si="8"/>
        <v>21</v>
      </c>
      <c r="S44" s="15">
        <f t="shared" si="9"/>
        <v>2.2801302931596092</v>
      </c>
    </row>
    <row r="45" spans="1:19" x14ac:dyDescent="0.25">
      <c r="A45" s="6" t="s">
        <v>170</v>
      </c>
      <c r="B45" s="7" t="s">
        <v>171</v>
      </c>
      <c r="C45" s="88">
        <v>574</v>
      </c>
      <c r="D45" s="88">
        <v>534</v>
      </c>
      <c r="E45" s="88">
        <f t="shared" si="0"/>
        <v>1108</v>
      </c>
      <c r="F45" s="89">
        <v>0</v>
      </c>
      <c r="G45" s="15">
        <f t="shared" si="1"/>
        <v>0</v>
      </c>
      <c r="H45" s="90">
        <v>26</v>
      </c>
      <c r="I45" s="15">
        <f t="shared" si="2"/>
        <v>4.529616724738676</v>
      </c>
      <c r="J45" s="90">
        <v>19</v>
      </c>
      <c r="K45" s="15">
        <f t="shared" si="3"/>
        <v>3.5580524344569286</v>
      </c>
      <c r="L45" s="90">
        <f t="shared" si="4"/>
        <v>45</v>
      </c>
      <c r="M45" s="15">
        <f t="shared" si="5"/>
        <v>4.0613718411552346</v>
      </c>
      <c r="N45" s="89">
        <v>4</v>
      </c>
      <c r="O45" s="15">
        <f t="shared" si="6"/>
        <v>0.36101083032490977</v>
      </c>
      <c r="P45" s="89">
        <v>3</v>
      </c>
      <c r="Q45" s="15">
        <f t="shared" si="7"/>
        <v>0.27075812274368227</v>
      </c>
      <c r="R45" s="90">
        <f t="shared" si="8"/>
        <v>52</v>
      </c>
      <c r="S45" s="15">
        <f t="shared" si="9"/>
        <v>4.6931407942238268</v>
      </c>
    </row>
    <row r="46" spans="1:19" x14ac:dyDescent="0.25">
      <c r="A46" s="6" t="s">
        <v>172</v>
      </c>
      <c r="B46" s="7" t="s">
        <v>173</v>
      </c>
      <c r="C46" s="88">
        <v>233</v>
      </c>
      <c r="D46" s="88">
        <v>273</v>
      </c>
      <c r="E46" s="88">
        <f t="shared" si="0"/>
        <v>506</v>
      </c>
      <c r="F46" s="89">
        <v>0</v>
      </c>
      <c r="G46" s="15">
        <f t="shared" si="1"/>
        <v>0</v>
      </c>
      <c r="H46" s="90">
        <v>2</v>
      </c>
      <c r="I46" s="15">
        <f t="shared" si="2"/>
        <v>0.85836909871244638</v>
      </c>
      <c r="J46" s="90">
        <v>4</v>
      </c>
      <c r="K46" s="15">
        <f t="shared" si="3"/>
        <v>1.4652014652014651</v>
      </c>
      <c r="L46" s="90">
        <f t="shared" si="4"/>
        <v>6</v>
      </c>
      <c r="M46" s="15">
        <f t="shared" si="5"/>
        <v>1.1857707509881421</v>
      </c>
      <c r="N46" s="89">
        <v>4</v>
      </c>
      <c r="O46" s="15">
        <f t="shared" si="6"/>
        <v>0.79051383399209485</v>
      </c>
      <c r="P46" s="89">
        <v>2</v>
      </c>
      <c r="Q46" s="15">
        <f t="shared" si="7"/>
        <v>0.39525691699604742</v>
      </c>
      <c r="R46" s="90">
        <f t="shared" si="8"/>
        <v>12</v>
      </c>
      <c r="S46" s="15">
        <f t="shared" si="9"/>
        <v>2.3715415019762842</v>
      </c>
    </row>
    <row r="47" spans="1:19" x14ac:dyDescent="0.25">
      <c r="A47" s="6" t="s">
        <v>174</v>
      </c>
      <c r="B47" s="7" t="s">
        <v>175</v>
      </c>
      <c r="C47" s="88">
        <v>420</v>
      </c>
      <c r="D47" s="88">
        <v>681</v>
      </c>
      <c r="E47" s="88">
        <f t="shared" si="0"/>
        <v>1101</v>
      </c>
      <c r="F47" s="89">
        <v>0</v>
      </c>
      <c r="G47" s="15">
        <f t="shared" si="1"/>
        <v>0</v>
      </c>
      <c r="H47" s="90">
        <v>5</v>
      </c>
      <c r="I47" s="15">
        <f t="shared" si="2"/>
        <v>1.1904761904761905</v>
      </c>
      <c r="J47" s="90">
        <v>30</v>
      </c>
      <c r="K47" s="15">
        <f t="shared" si="3"/>
        <v>4.4052863436123353</v>
      </c>
      <c r="L47" s="90">
        <f t="shared" si="4"/>
        <v>35</v>
      </c>
      <c r="M47" s="15">
        <f t="shared" si="5"/>
        <v>3.1789282470481379</v>
      </c>
      <c r="N47" s="89">
        <v>3</v>
      </c>
      <c r="O47" s="15">
        <f t="shared" si="6"/>
        <v>0.27247956403269752</v>
      </c>
      <c r="P47" s="89">
        <v>3</v>
      </c>
      <c r="Q47" s="15">
        <f t="shared" si="7"/>
        <v>0.27247956403269752</v>
      </c>
      <c r="R47" s="90">
        <f t="shared" si="8"/>
        <v>41</v>
      </c>
      <c r="S47" s="15">
        <f t="shared" si="9"/>
        <v>3.7238873751135335</v>
      </c>
    </row>
    <row r="48" spans="1:19" x14ac:dyDescent="0.25">
      <c r="A48" s="6" t="s">
        <v>176</v>
      </c>
      <c r="B48" s="7" t="s">
        <v>177</v>
      </c>
      <c r="C48" s="88">
        <v>701</v>
      </c>
      <c r="D48" s="88">
        <v>689</v>
      </c>
      <c r="E48" s="88">
        <f t="shared" si="0"/>
        <v>1390</v>
      </c>
      <c r="F48" s="89">
        <v>0</v>
      </c>
      <c r="G48" s="15">
        <f t="shared" si="1"/>
        <v>0</v>
      </c>
      <c r="H48" s="90">
        <v>16</v>
      </c>
      <c r="I48" s="15">
        <f t="shared" si="2"/>
        <v>2.2824536376604851</v>
      </c>
      <c r="J48" s="90">
        <v>9</v>
      </c>
      <c r="K48" s="15">
        <f t="shared" si="3"/>
        <v>1.3062409288824384</v>
      </c>
      <c r="L48" s="90">
        <f t="shared" si="4"/>
        <v>25</v>
      </c>
      <c r="M48" s="15">
        <f t="shared" si="5"/>
        <v>1.7985611510791366</v>
      </c>
      <c r="N48" s="89">
        <v>8</v>
      </c>
      <c r="O48" s="15">
        <f t="shared" si="6"/>
        <v>0.57553956834532372</v>
      </c>
      <c r="P48" s="89">
        <v>5</v>
      </c>
      <c r="Q48" s="15">
        <f t="shared" si="7"/>
        <v>0.35971223021582738</v>
      </c>
      <c r="R48" s="90">
        <f t="shared" si="8"/>
        <v>38</v>
      </c>
      <c r="S48" s="15">
        <f t="shared" si="9"/>
        <v>2.7338129496402876</v>
      </c>
    </row>
    <row r="49" spans="1:19" x14ac:dyDescent="0.25">
      <c r="A49" s="6" t="s">
        <v>178</v>
      </c>
      <c r="B49" s="7" t="s">
        <v>179</v>
      </c>
      <c r="C49" s="88">
        <v>938</v>
      </c>
      <c r="D49" s="88">
        <v>1034</v>
      </c>
      <c r="E49" s="88">
        <f t="shared" si="0"/>
        <v>1972</v>
      </c>
      <c r="F49" s="89">
        <v>2</v>
      </c>
      <c r="G49" s="15">
        <f t="shared" si="1"/>
        <v>0.10141987829614604</v>
      </c>
      <c r="H49" s="90">
        <v>39</v>
      </c>
      <c r="I49" s="15">
        <f t="shared" si="2"/>
        <v>4.157782515991471</v>
      </c>
      <c r="J49" s="90">
        <v>32</v>
      </c>
      <c r="K49" s="15">
        <f t="shared" si="3"/>
        <v>3.0947775628626695</v>
      </c>
      <c r="L49" s="90">
        <f t="shared" si="4"/>
        <v>71</v>
      </c>
      <c r="M49" s="15">
        <f t="shared" si="5"/>
        <v>3.6004056795131847</v>
      </c>
      <c r="N49" s="89">
        <v>9</v>
      </c>
      <c r="O49" s="15">
        <f t="shared" si="6"/>
        <v>0.45638945233265721</v>
      </c>
      <c r="P49" s="89">
        <v>0</v>
      </c>
      <c r="Q49" s="15">
        <f t="shared" si="7"/>
        <v>0</v>
      </c>
      <c r="R49" s="90">
        <f t="shared" si="8"/>
        <v>82</v>
      </c>
      <c r="S49" s="15">
        <f t="shared" si="9"/>
        <v>4.1582150101419879</v>
      </c>
    </row>
    <row r="50" spans="1:19" x14ac:dyDescent="0.25">
      <c r="A50" s="6" t="s">
        <v>180</v>
      </c>
      <c r="B50" s="7" t="s">
        <v>181</v>
      </c>
      <c r="C50" s="88">
        <v>869</v>
      </c>
      <c r="D50" s="88">
        <v>810</v>
      </c>
      <c r="E50" s="88">
        <f t="shared" si="0"/>
        <v>1679</v>
      </c>
      <c r="F50" s="89">
        <v>0</v>
      </c>
      <c r="G50" s="15">
        <f t="shared" si="1"/>
        <v>0</v>
      </c>
      <c r="H50" s="90">
        <v>48</v>
      </c>
      <c r="I50" s="15">
        <f t="shared" si="2"/>
        <v>5.5235903337169159</v>
      </c>
      <c r="J50" s="90">
        <v>19</v>
      </c>
      <c r="K50" s="15">
        <f t="shared" si="3"/>
        <v>2.3456790123456792</v>
      </c>
      <c r="L50" s="90">
        <f t="shared" si="4"/>
        <v>67</v>
      </c>
      <c r="M50" s="15">
        <f t="shared" si="5"/>
        <v>3.9904705181655746</v>
      </c>
      <c r="N50" s="89">
        <v>3</v>
      </c>
      <c r="O50" s="15">
        <f t="shared" si="6"/>
        <v>0.17867778439547349</v>
      </c>
      <c r="P50" s="89">
        <v>3</v>
      </c>
      <c r="Q50" s="15">
        <f t="shared" si="7"/>
        <v>0.17867778439547349</v>
      </c>
      <c r="R50" s="90">
        <f t="shared" si="8"/>
        <v>73</v>
      </c>
      <c r="S50" s="15">
        <f t="shared" si="9"/>
        <v>4.3478260869565215</v>
      </c>
    </row>
    <row r="51" spans="1:19" x14ac:dyDescent="0.25">
      <c r="A51" s="6" t="s">
        <v>182</v>
      </c>
      <c r="B51" s="7" t="s">
        <v>183</v>
      </c>
      <c r="C51" s="88">
        <v>454</v>
      </c>
      <c r="D51" s="88">
        <v>393</v>
      </c>
      <c r="E51" s="88">
        <f t="shared" si="0"/>
        <v>847</v>
      </c>
      <c r="F51" s="89">
        <v>0</v>
      </c>
      <c r="G51" s="15">
        <f t="shared" si="1"/>
        <v>0</v>
      </c>
      <c r="H51" s="90">
        <v>19</v>
      </c>
      <c r="I51" s="15">
        <f t="shared" si="2"/>
        <v>4.1850220264317182</v>
      </c>
      <c r="J51" s="90">
        <v>21</v>
      </c>
      <c r="K51" s="15">
        <f t="shared" si="3"/>
        <v>5.343511450381679</v>
      </c>
      <c r="L51" s="90">
        <f t="shared" si="4"/>
        <v>40</v>
      </c>
      <c r="M51" s="15">
        <f t="shared" si="5"/>
        <v>4.7225501770956315</v>
      </c>
      <c r="N51" s="89">
        <v>6</v>
      </c>
      <c r="O51" s="15">
        <f t="shared" si="6"/>
        <v>0.70838252656434475</v>
      </c>
      <c r="P51" s="89">
        <v>2</v>
      </c>
      <c r="Q51" s="15">
        <f t="shared" si="7"/>
        <v>0.23612750885478156</v>
      </c>
      <c r="R51" s="90">
        <f t="shared" si="8"/>
        <v>48</v>
      </c>
      <c r="S51" s="15">
        <f t="shared" si="9"/>
        <v>5.667060212514758</v>
      </c>
    </row>
    <row r="52" spans="1:19" x14ac:dyDescent="0.25">
      <c r="A52" s="6" t="s">
        <v>184</v>
      </c>
      <c r="B52" s="7" t="s">
        <v>185</v>
      </c>
      <c r="C52" s="88">
        <v>855</v>
      </c>
      <c r="D52" s="88">
        <v>927</v>
      </c>
      <c r="E52" s="88">
        <f t="shared" si="0"/>
        <v>1782</v>
      </c>
      <c r="F52" s="89">
        <v>9</v>
      </c>
      <c r="G52" s="15">
        <f t="shared" si="1"/>
        <v>0.50505050505050508</v>
      </c>
      <c r="H52" s="90">
        <v>29</v>
      </c>
      <c r="I52" s="15">
        <f t="shared" si="2"/>
        <v>3.3918128654970756</v>
      </c>
      <c r="J52" s="90">
        <v>31</v>
      </c>
      <c r="K52" s="15">
        <f t="shared" si="3"/>
        <v>3.3441208198489751</v>
      </c>
      <c r="L52" s="90">
        <f t="shared" si="4"/>
        <v>60</v>
      </c>
      <c r="M52" s="15">
        <f t="shared" si="5"/>
        <v>3.3670033670033668</v>
      </c>
      <c r="N52" s="89">
        <v>10</v>
      </c>
      <c r="O52" s="15">
        <f t="shared" si="6"/>
        <v>0.5611672278338945</v>
      </c>
      <c r="P52" s="89">
        <v>5</v>
      </c>
      <c r="Q52" s="15">
        <f t="shared" si="7"/>
        <v>0.28058361391694725</v>
      </c>
      <c r="R52" s="90">
        <f t="shared" si="8"/>
        <v>84</v>
      </c>
      <c r="S52" s="15">
        <f t="shared" si="9"/>
        <v>4.7138047138047137</v>
      </c>
    </row>
    <row r="53" spans="1:19" x14ac:dyDescent="0.25">
      <c r="A53" s="6" t="s">
        <v>186</v>
      </c>
      <c r="B53" s="7" t="s">
        <v>187</v>
      </c>
      <c r="C53" s="88">
        <v>415</v>
      </c>
      <c r="D53" s="88">
        <v>629</v>
      </c>
      <c r="E53" s="88">
        <f t="shared" si="0"/>
        <v>1044</v>
      </c>
      <c r="F53" s="89">
        <v>0</v>
      </c>
      <c r="G53" s="15">
        <f t="shared" si="1"/>
        <v>0</v>
      </c>
      <c r="H53" s="90">
        <v>12</v>
      </c>
      <c r="I53" s="15">
        <f t="shared" si="2"/>
        <v>2.8915662650602409</v>
      </c>
      <c r="J53" s="90">
        <v>14</v>
      </c>
      <c r="K53" s="15">
        <f t="shared" si="3"/>
        <v>2.2257551669316373</v>
      </c>
      <c r="L53" s="90">
        <f t="shared" si="4"/>
        <v>26</v>
      </c>
      <c r="M53" s="15">
        <f t="shared" si="5"/>
        <v>2.490421455938697</v>
      </c>
      <c r="N53" s="89">
        <v>9</v>
      </c>
      <c r="O53" s="15">
        <f t="shared" si="6"/>
        <v>0.86206896551724133</v>
      </c>
      <c r="P53" s="89">
        <v>4</v>
      </c>
      <c r="Q53" s="15">
        <f t="shared" si="7"/>
        <v>0.38314176245210724</v>
      </c>
      <c r="R53" s="90">
        <f t="shared" si="8"/>
        <v>39</v>
      </c>
      <c r="S53" s="15">
        <f t="shared" si="9"/>
        <v>3.7356321839080464</v>
      </c>
    </row>
    <row r="54" spans="1:19" x14ac:dyDescent="0.25">
      <c r="A54" s="6" t="s">
        <v>188</v>
      </c>
      <c r="B54" s="7" t="s">
        <v>189</v>
      </c>
      <c r="C54" s="88">
        <v>395</v>
      </c>
      <c r="D54" s="88">
        <v>554</v>
      </c>
      <c r="E54" s="88">
        <f t="shared" si="0"/>
        <v>949</v>
      </c>
      <c r="F54" s="89">
        <v>0</v>
      </c>
      <c r="G54" s="15">
        <f t="shared" si="1"/>
        <v>0</v>
      </c>
      <c r="H54" s="90">
        <v>12</v>
      </c>
      <c r="I54" s="15">
        <f t="shared" si="2"/>
        <v>3.0379746835443036</v>
      </c>
      <c r="J54" s="90">
        <v>9</v>
      </c>
      <c r="K54" s="15">
        <f t="shared" si="3"/>
        <v>1.6245487364620936</v>
      </c>
      <c r="L54" s="90">
        <f t="shared" si="4"/>
        <v>21</v>
      </c>
      <c r="M54" s="15">
        <f t="shared" si="5"/>
        <v>2.2128556375131718</v>
      </c>
      <c r="N54" s="89">
        <v>6</v>
      </c>
      <c r="O54" s="15">
        <f t="shared" si="6"/>
        <v>0.63224446786090627</v>
      </c>
      <c r="P54" s="89">
        <v>3</v>
      </c>
      <c r="Q54" s="15">
        <f t="shared" si="7"/>
        <v>0.31612223393045313</v>
      </c>
      <c r="R54" s="90">
        <f t="shared" si="8"/>
        <v>30</v>
      </c>
      <c r="S54" s="15">
        <f t="shared" si="9"/>
        <v>3.1612223393045316</v>
      </c>
    </row>
    <row r="55" spans="1:19" x14ac:dyDescent="0.25">
      <c r="A55" s="6" t="s">
        <v>190</v>
      </c>
      <c r="B55" s="7" t="s">
        <v>191</v>
      </c>
      <c r="C55" s="88">
        <v>584</v>
      </c>
      <c r="D55" s="88">
        <v>618</v>
      </c>
      <c r="E55" s="88">
        <f t="shared" si="0"/>
        <v>1202</v>
      </c>
      <c r="F55" s="89">
        <v>0</v>
      </c>
      <c r="G55" s="15">
        <f t="shared" si="1"/>
        <v>0</v>
      </c>
      <c r="H55" s="90">
        <v>18</v>
      </c>
      <c r="I55" s="15">
        <f t="shared" si="2"/>
        <v>3.0821917808219177</v>
      </c>
      <c r="J55" s="90">
        <v>20</v>
      </c>
      <c r="K55" s="15">
        <f t="shared" si="3"/>
        <v>3.2362459546925564</v>
      </c>
      <c r="L55" s="90">
        <f t="shared" si="4"/>
        <v>38</v>
      </c>
      <c r="M55" s="15">
        <f t="shared" si="5"/>
        <v>3.1613976705490847</v>
      </c>
      <c r="N55" s="89">
        <v>2</v>
      </c>
      <c r="O55" s="15">
        <f t="shared" si="6"/>
        <v>0.16638935108153077</v>
      </c>
      <c r="P55" s="89">
        <v>5</v>
      </c>
      <c r="Q55" s="15">
        <f t="shared" si="7"/>
        <v>0.41597337770382692</v>
      </c>
      <c r="R55" s="90">
        <f t="shared" si="8"/>
        <v>45</v>
      </c>
      <c r="S55" s="15">
        <f t="shared" si="9"/>
        <v>3.7437603993344428</v>
      </c>
    </row>
    <row r="56" spans="1:19" x14ac:dyDescent="0.25">
      <c r="A56" s="6" t="s">
        <v>192</v>
      </c>
      <c r="B56" s="7" t="s">
        <v>193</v>
      </c>
      <c r="C56" s="88">
        <v>408</v>
      </c>
      <c r="D56" s="88">
        <v>351</v>
      </c>
      <c r="E56" s="88">
        <f t="shared" si="0"/>
        <v>759</v>
      </c>
      <c r="F56" s="89">
        <v>0</v>
      </c>
      <c r="G56" s="15">
        <f t="shared" si="1"/>
        <v>0</v>
      </c>
      <c r="H56" s="90">
        <v>20</v>
      </c>
      <c r="I56" s="15">
        <f t="shared" si="2"/>
        <v>4.9019607843137258</v>
      </c>
      <c r="J56" s="90">
        <v>20</v>
      </c>
      <c r="K56" s="15">
        <f t="shared" si="3"/>
        <v>5.6980056980056979</v>
      </c>
      <c r="L56" s="90">
        <f t="shared" si="4"/>
        <v>40</v>
      </c>
      <c r="M56" s="15">
        <f t="shared" si="5"/>
        <v>5.2700922266139658</v>
      </c>
      <c r="N56" s="89">
        <v>5</v>
      </c>
      <c r="O56" s="15">
        <f t="shared" si="6"/>
        <v>0.65876152832674573</v>
      </c>
      <c r="P56" s="89">
        <v>0</v>
      </c>
      <c r="Q56" s="15">
        <f t="shared" si="7"/>
        <v>0</v>
      </c>
      <c r="R56" s="90">
        <f t="shared" si="8"/>
        <v>45</v>
      </c>
      <c r="S56" s="15">
        <f t="shared" si="9"/>
        <v>5.928853754940711</v>
      </c>
    </row>
    <row r="57" spans="1:19" x14ac:dyDescent="0.25">
      <c r="A57" s="6" t="s">
        <v>194</v>
      </c>
      <c r="B57" s="7" t="s">
        <v>195</v>
      </c>
      <c r="C57" s="88">
        <v>434</v>
      </c>
      <c r="D57" s="88">
        <v>566</v>
      </c>
      <c r="E57" s="88">
        <f t="shared" si="0"/>
        <v>1000</v>
      </c>
      <c r="F57" s="89">
        <v>0</v>
      </c>
      <c r="G57" s="15">
        <f t="shared" si="1"/>
        <v>0</v>
      </c>
      <c r="H57" s="90">
        <v>14</v>
      </c>
      <c r="I57" s="15">
        <f t="shared" si="2"/>
        <v>3.225806451612903</v>
      </c>
      <c r="J57" s="90">
        <v>13</v>
      </c>
      <c r="K57" s="15">
        <f t="shared" si="3"/>
        <v>2.2968197879858656</v>
      </c>
      <c r="L57" s="90">
        <f t="shared" si="4"/>
        <v>27</v>
      </c>
      <c r="M57" s="15">
        <f t="shared" si="5"/>
        <v>2.7</v>
      </c>
      <c r="N57" s="89">
        <v>2</v>
      </c>
      <c r="O57" s="15">
        <f t="shared" si="6"/>
        <v>0.2</v>
      </c>
      <c r="P57" s="89">
        <v>0</v>
      </c>
      <c r="Q57" s="15">
        <f t="shared" si="7"/>
        <v>0</v>
      </c>
      <c r="R57" s="90">
        <f t="shared" si="8"/>
        <v>29</v>
      </c>
      <c r="S57" s="15">
        <f t="shared" si="9"/>
        <v>2.9000000000000004</v>
      </c>
    </row>
    <row r="58" spans="1:19" x14ac:dyDescent="0.25">
      <c r="A58" s="6" t="s">
        <v>196</v>
      </c>
      <c r="B58" s="7" t="s">
        <v>197</v>
      </c>
      <c r="C58" s="88">
        <v>333</v>
      </c>
      <c r="D58" s="88">
        <v>513</v>
      </c>
      <c r="E58" s="88">
        <f t="shared" si="0"/>
        <v>846</v>
      </c>
      <c r="F58" s="89">
        <v>0</v>
      </c>
      <c r="G58" s="15">
        <f t="shared" si="1"/>
        <v>0</v>
      </c>
      <c r="H58" s="90">
        <v>18</v>
      </c>
      <c r="I58" s="15">
        <f t="shared" si="2"/>
        <v>5.4054054054054053</v>
      </c>
      <c r="J58" s="90">
        <v>30</v>
      </c>
      <c r="K58" s="15">
        <f t="shared" si="3"/>
        <v>5.8479532163742682</v>
      </c>
      <c r="L58" s="90">
        <f t="shared" si="4"/>
        <v>48</v>
      </c>
      <c r="M58" s="15">
        <f t="shared" si="5"/>
        <v>5.6737588652482271</v>
      </c>
      <c r="N58" s="89">
        <v>4</v>
      </c>
      <c r="O58" s="15">
        <f t="shared" si="6"/>
        <v>0.4728132387706856</v>
      </c>
      <c r="P58" s="89">
        <v>4</v>
      </c>
      <c r="Q58" s="15">
        <f t="shared" si="7"/>
        <v>0.4728132387706856</v>
      </c>
      <c r="R58" s="90">
        <f t="shared" si="8"/>
        <v>56</v>
      </c>
      <c r="S58" s="15">
        <f t="shared" si="9"/>
        <v>6.6193853427895979</v>
      </c>
    </row>
    <row r="59" spans="1:19" x14ac:dyDescent="0.25">
      <c r="A59" s="6" t="s">
        <v>198</v>
      </c>
      <c r="B59" s="7" t="s">
        <v>199</v>
      </c>
      <c r="C59" s="88">
        <v>757</v>
      </c>
      <c r="D59" s="88">
        <v>1489</v>
      </c>
      <c r="E59" s="88">
        <f t="shared" si="0"/>
        <v>2246</v>
      </c>
      <c r="F59" s="89">
        <v>0</v>
      </c>
      <c r="G59" s="15">
        <f t="shared" si="1"/>
        <v>0</v>
      </c>
      <c r="H59" s="90">
        <v>10</v>
      </c>
      <c r="I59" s="15">
        <f t="shared" si="2"/>
        <v>1.321003963011889</v>
      </c>
      <c r="J59" s="90">
        <v>30</v>
      </c>
      <c r="K59" s="15">
        <f t="shared" si="3"/>
        <v>2.0147750167897915</v>
      </c>
      <c r="L59" s="90">
        <f t="shared" si="4"/>
        <v>40</v>
      </c>
      <c r="M59" s="15">
        <f t="shared" si="5"/>
        <v>1.7809439002671414</v>
      </c>
      <c r="N59" s="89">
        <v>7</v>
      </c>
      <c r="O59" s="15">
        <f t="shared" si="6"/>
        <v>0.3116651825467498</v>
      </c>
      <c r="P59" s="89">
        <v>1</v>
      </c>
      <c r="Q59" s="15">
        <f t="shared" si="7"/>
        <v>4.4523597506678537E-2</v>
      </c>
      <c r="R59" s="90">
        <f t="shared" si="8"/>
        <v>48</v>
      </c>
      <c r="S59" s="15">
        <f t="shared" si="9"/>
        <v>2.1371326803205699</v>
      </c>
    </row>
    <row r="60" spans="1:19" x14ac:dyDescent="0.25">
      <c r="A60" s="6" t="s">
        <v>200</v>
      </c>
      <c r="B60" s="7" t="s">
        <v>201</v>
      </c>
      <c r="C60" s="88">
        <v>461</v>
      </c>
      <c r="D60" s="88">
        <v>775</v>
      </c>
      <c r="E60" s="88">
        <f t="shared" si="0"/>
        <v>1236</v>
      </c>
      <c r="F60" s="89">
        <v>0</v>
      </c>
      <c r="G60" s="15">
        <f t="shared" si="1"/>
        <v>0</v>
      </c>
      <c r="H60" s="90">
        <v>16</v>
      </c>
      <c r="I60" s="15">
        <f t="shared" si="2"/>
        <v>3.4707158351409979</v>
      </c>
      <c r="J60" s="90">
        <v>18</v>
      </c>
      <c r="K60" s="15">
        <f t="shared" si="3"/>
        <v>2.3225806451612905</v>
      </c>
      <c r="L60" s="90">
        <f t="shared" si="4"/>
        <v>34</v>
      </c>
      <c r="M60" s="15">
        <f t="shared" si="5"/>
        <v>2.7508090614886731</v>
      </c>
      <c r="N60" s="89">
        <v>1</v>
      </c>
      <c r="O60" s="15">
        <f t="shared" si="6"/>
        <v>8.0906148867313926E-2</v>
      </c>
      <c r="P60" s="89">
        <v>2</v>
      </c>
      <c r="Q60" s="15">
        <f t="shared" si="7"/>
        <v>0.16181229773462785</v>
      </c>
      <c r="R60" s="90">
        <f t="shared" si="8"/>
        <v>37</v>
      </c>
      <c r="S60" s="15">
        <f t="shared" si="9"/>
        <v>2.9935275080906147</v>
      </c>
    </row>
    <row r="61" spans="1:19" x14ac:dyDescent="0.25">
      <c r="A61" s="6" t="s">
        <v>202</v>
      </c>
      <c r="B61" s="7" t="s">
        <v>203</v>
      </c>
      <c r="C61" s="88">
        <v>472</v>
      </c>
      <c r="D61" s="88">
        <v>297</v>
      </c>
      <c r="E61" s="88">
        <f t="shared" si="0"/>
        <v>769</v>
      </c>
      <c r="F61" s="89">
        <v>2</v>
      </c>
      <c r="G61" s="15">
        <f t="shared" si="1"/>
        <v>0.26007802340702213</v>
      </c>
      <c r="H61" s="90">
        <v>32</v>
      </c>
      <c r="I61" s="15">
        <f t="shared" si="2"/>
        <v>6.7796610169491522</v>
      </c>
      <c r="J61" s="90">
        <v>17</v>
      </c>
      <c r="K61" s="15">
        <f t="shared" si="3"/>
        <v>5.7239057239057241</v>
      </c>
      <c r="L61" s="90">
        <f t="shared" si="4"/>
        <v>49</v>
      </c>
      <c r="M61" s="15">
        <f t="shared" si="5"/>
        <v>6.3719115734720413</v>
      </c>
      <c r="N61" s="89">
        <v>12</v>
      </c>
      <c r="O61" s="15">
        <f t="shared" si="6"/>
        <v>1.5604681404421328</v>
      </c>
      <c r="P61" s="89">
        <v>0</v>
      </c>
      <c r="Q61" s="15">
        <f t="shared" si="7"/>
        <v>0</v>
      </c>
      <c r="R61" s="90">
        <f t="shared" si="8"/>
        <v>63</v>
      </c>
      <c r="S61" s="15">
        <f t="shared" si="9"/>
        <v>8.1924577373211953</v>
      </c>
    </row>
    <row r="62" spans="1:19" x14ac:dyDescent="0.25">
      <c r="A62" s="6" t="s">
        <v>204</v>
      </c>
      <c r="B62" s="7" t="s">
        <v>205</v>
      </c>
      <c r="C62" s="88">
        <v>446</v>
      </c>
      <c r="D62" s="88">
        <v>204</v>
      </c>
      <c r="E62" s="88">
        <f t="shared" si="0"/>
        <v>650</v>
      </c>
      <c r="F62" s="89">
        <v>1</v>
      </c>
      <c r="G62" s="15">
        <f t="shared" si="1"/>
        <v>0.15384615384615385</v>
      </c>
      <c r="H62" s="90">
        <v>38</v>
      </c>
      <c r="I62" s="15">
        <f t="shared" si="2"/>
        <v>8.5201793721973083</v>
      </c>
      <c r="J62" s="90">
        <v>8</v>
      </c>
      <c r="K62" s="15">
        <f t="shared" si="3"/>
        <v>3.9215686274509802</v>
      </c>
      <c r="L62" s="90">
        <f t="shared" si="4"/>
        <v>46</v>
      </c>
      <c r="M62" s="15">
        <f t="shared" si="5"/>
        <v>7.0769230769230766</v>
      </c>
      <c r="N62" s="89">
        <v>1</v>
      </c>
      <c r="O62" s="15">
        <f t="shared" si="6"/>
        <v>0.15384615384615385</v>
      </c>
      <c r="P62" s="89">
        <v>4</v>
      </c>
      <c r="Q62" s="15">
        <f t="shared" si="7"/>
        <v>0.61538461538461542</v>
      </c>
      <c r="R62" s="90">
        <f t="shared" si="8"/>
        <v>52</v>
      </c>
      <c r="S62" s="15">
        <f t="shared" si="9"/>
        <v>8</v>
      </c>
    </row>
    <row r="63" spans="1:19" x14ac:dyDescent="0.25">
      <c r="A63" s="6" t="s">
        <v>206</v>
      </c>
      <c r="B63" s="7" t="s">
        <v>207</v>
      </c>
      <c r="C63" s="88">
        <v>388</v>
      </c>
      <c r="D63" s="88">
        <v>379</v>
      </c>
      <c r="E63" s="88">
        <f t="shared" si="0"/>
        <v>767</v>
      </c>
      <c r="F63" s="89">
        <v>1</v>
      </c>
      <c r="G63" s="15">
        <f t="shared" si="1"/>
        <v>0.1303780964797914</v>
      </c>
      <c r="H63" s="90">
        <v>18</v>
      </c>
      <c r="I63" s="15">
        <f t="shared" si="2"/>
        <v>4.6391752577319592</v>
      </c>
      <c r="J63" s="90">
        <v>17</v>
      </c>
      <c r="K63" s="15">
        <f t="shared" si="3"/>
        <v>4.4854881266490763</v>
      </c>
      <c r="L63" s="90">
        <f t="shared" si="4"/>
        <v>35</v>
      </c>
      <c r="M63" s="15">
        <f t="shared" si="5"/>
        <v>4.5632333767926987</v>
      </c>
      <c r="N63" s="89">
        <v>2</v>
      </c>
      <c r="O63" s="15">
        <f t="shared" si="6"/>
        <v>0.2607561929595828</v>
      </c>
      <c r="P63" s="89">
        <v>2</v>
      </c>
      <c r="Q63" s="15">
        <f t="shared" si="7"/>
        <v>0.2607561929595828</v>
      </c>
      <c r="R63" s="90">
        <f t="shared" si="8"/>
        <v>40</v>
      </c>
      <c r="S63" s="15">
        <f t="shared" si="9"/>
        <v>5.2151238591916558</v>
      </c>
    </row>
    <row r="64" spans="1:19" x14ac:dyDescent="0.25">
      <c r="A64" s="6" t="s">
        <v>208</v>
      </c>
      <c r="B64" s="7" t="s">
        <v>209</v>
      </c>
      <c r="C64" s="88">
        <v>651</v>
      </c>
      <c r="D64" s="88">
        <v>1007</v>
      </c>
      <c r="E64" s="88">
        <f t="shared" si="0"/>
        <v>1658</v>
      </c>
      <c r="F64" s="89">
        <v>0</v>
      </c>
      <c r="G64" s="15">
        <f t="shared" si="1"/>
        <v>0</v>
      </c>
      <c r="H64" s="90">
        <v>15</v>
      </c>
      <c r="I64" s="15">
        <f t="shared" si="2"/>
        <v>2.3041474654377883</v>
      </c>
      <c r="J64" s="90">
        <v>25</v>
      </c>
      <c r="K64" s="15">
        <f t="shared" si="3"/>
        <v>2.4826216484607744</v>
      </c>
      <c r="L64" s="90">
        <f t="shared" si="4"/>
        <v>40</v>
      </c>
      <c r="M64" s="15">
        <f t="shared" si="5"/>
        <v>2.4125452352231602</v>
      </c>
      <c r="N64" s="89">
        <v>3</v>
      </c>
      <c r="O64" s="15">
        <f t="shared" si="6"/>
        <v>0.18094089264173704</v>
      </c>
      <c r="P64" s="89">
        <v>8</v>
      </c>
      <c r="Q64" s="15">
        <f t="shared" si="7"/>
        <v>0.48250904704463204</v>
      </c>
      <c r="R64" s="90">
        <f t="shared" si="8"/>
        <v>51</v>
      </c>
      <c r="S64" s="15">
        <f t="shared" si="9"/>
        <v>3.0759951749095298</v>
      </c>
    </row>
    <row r="65" spans="1:20" x14ac:dyDescent="0.25">
      <c r="A65" s="6" t="s">
        <v>210</v>
      </c>
      <c r="B65" s="7" t="s">
        <v>211</v>
      </c>
      <c r="C65" s="88">
        <v>487</v>
      </c>
      <c r="D65" s="88">
        <v>330</v>
      </c>
      <c r="E65" s="88">
        <f t="shared" si="0"/>
        <v>817</v>
      </c>
      <c r="F65" s="89">
        <v>4</v>
      </c>
      <c r="G65" s="15">
        <f t="shared" si="1"/>
        <v>0.48959608323133408</v>
      </c>
      <c r="H65" s="90">
        <v>30</v>
      </c>
      <c r="I65" s="15">
        <f t="shared" si="2"/>
        <v>6.1601642710472273</v>
      </c>
      <c r="J65" s="90">
        <v>24</v>
      </c>
      <c r="K65" s="15">
        <f t="shared" si="3"/>
        <v>7.2727272727272725</v>
      </c>
      <c r="L65" s="90">
        <f t="shared" si="4"/>
        <v>54</v>
      </c>
      <c r="M65" s="15">
        <f t="shared" si="5"/>
        <v>6.6095471236230106</v>
      </c>
      <c r="N65" s="89">
        <v>3</v>
      </c>
      <c r="O65" s="15">
        <f t="shared" si="6"/>
        <v>0.36719706242350064</v>
      </c>
      <c r="P65" s="89">
        <v>4</v>
      </c>
      <c r="Q65" s="15">
        <f t="shared" si="7"/>
        <v>0.48959608323133408</v>
      </c>
      <c r="R65" s="90">
        <f t="shared" si="8"/>
        <v>65</v>
      </c>
      <c r="S65" s="15">
        <f t="shared" si="9"/>
        <v>7.9559363525091795</v>
      </c>
    </row>
    <row r="66" spans="1:20" x14ac:dyDescent="0.25">
      <c r="A66" s="6" t="s">
        <v>212</v>
      </c>
      <c r="B66" s="7" t="s">
        <v>213</v>
      </c>
      <c r="C66" s="88">
        <v>708</v>
      </c>
      <c r="D66" s="88">
        <v>523</v>
      </c>
      <c r="E66" s="88">
        <f t="shared" si="0"/>
        <v>1231</v>
      </c>
      <c r="F66" s="89">
        <v>1</v>
      </c>
      <c r="G66" s="15">
        <f t="shared" si="1"/>
        <v>8.1234768480909825E-2</v>
      </c>
      <c r="H66" s="90">
        <v>36</v>
      </c>
      <c r="I66" s="15">
        <f t="shared" si="2"/>
        <v>5.0847457627118651</v>
      </c>
      <c r="J66" s="90">
        <v>14</v>
      </c>
      <c r="K66" s="15">
        <f t="shared" si="3"/>
        <v>2.676864244741874</v>
      </c>
      <c r="L66" s="90">
        <f t="shared" si="4"/>
        <v>50</v>
      </c>
      <c r="M66" s="15">
        <f t="shared" si="5"/>
        <v>4.0617384240454912</v>
      </c>
      <c r="N66" s="89">
        <v>6</v>
      </c>
      <c r="O66" s="15">
        <f t="shared" si="6"/>
        <v>0.487408610885459</v>
      </c>
      <c r="P66" s="89">
        <v>4</v>
      </c>
      <c r="Q66" s="15">
        <f t="shared" si="7"/>
        <v>0.3249390739236393</v>
      </c>
      <c r="R66" s="90">
        <f t="shared" si="8"/>
        <v>61</v>
      </c>
      <c r="S66" s="15">
        <f t="shared" si="9"/>
        <v>4.9553208773354989</v>
      </c>
    </row>
    <row r="67" spans="1:20" x14ac:dyDescent="0.25">
      <c r="A67" s="6" t="s">
        <v>214</v>
      </c>
      <c r="B67" s="7" t="s">
        <v>215</v>
      </c>
      <c r="C67" s="88">
        <v>515</v>
      </c>
      <c r="D67" s="88">
        <v>552</v>
      </c>
      <c r="E67" s="88">
        <f t="shared" si="0"/>
        <v>1067</v>
      </c>
      <c r="F67" s="89">
        <v>0</v>
      </c>
      <c r="G67" s="15">
        <f t="shared" si="1"/>
        <v>0</v>
      </c>
      <c r="H67" s="90">
        <v>24</v>
      </c>
      <c r="I67" s="15">
        <f t="shared" si="2"/>
        <v>4.6601941747572813</v>
      </c>
      <c r="J67" s="90">
        <v>25</v>
      </c>
      <c r="K67" s="15">
        <f t="shared" si="3"/>
        <v>4.5289855072463769</v>
      </c>
      <c r="L67" s="90">
        <f t="shared" si="4"/>
        <v>49</v>
      </c>
      <c r="M67" s="15">
        <f t="shared" si="5"/>
        <v>4.5923149015932525</v>
      </c>
      <c r="N67" s="89">
        <v>5</v>
      </c>
      <c r="O67" s="15">
        <f t="shared" si="6"/>
        <v>0.46860356138706649</v>
      </c>
      <c r="P67" s="89">
        <v>1</v>
      </c>
      <c r="Q67" s="15">
        <f t="shared" si="7"/>
        <v>9.3720712277413312E-2</v>
      </c>
      <c r="R67" s="90">
        <f t="shared" si="8"/>
        <v>55</v>
      </c>
      <c r="S67" s="15">
        <f t="shared" si="9"/>
        <v>5.1546391752577314</v>
      </c>
    </row>
    <row r="68" spans="1:20" x14ac:dyDescent="0.25">
      <c r="A68" s="6" t="s">
        <v>216</v>
      </c>
      <c r="B68" s="7" t="s">
        <v>217</v>
      </c>
      <c r="C68" s="88">
        <v>515</v>
      </c>
      <c r="D68" s="88">
        <v>788</v>
      </c>
      <c r="E68" s="88">
        <f t="shared" si="0"/>
        <v>1303</v>
      </c>
      <c r="F68" s="89">
        <v>0</v>
      </c>
      <c r="G68" s="15">
        <f t="shared" si="1"/>
        <v>0</v>
      </c>
      <c r="H68" s="90">
        <v>17</v>
      </c>
      <c r="I68" s="15">
        <f t="shared" si="2"/>
        <v>3.3009708737864081</v>
      </c>
      <c r="J68" s="90">
        <v>20</v>
      </c>
      <c r="K68" s="15">
        <f t="shared" si="3"/>
        <v>2.5380710659898478</v>
      </c>
      <c r="L68" s="90">
        <f t="shared" si="4"/>
        <v>37</v>
      </c>
      <c r="M68" s="15">
        <f t="shared" si="5"/>
        <v>2.83960092095165</v>
      </c>
      <c r="N68" s="89">
        <v>4</v>
      </c>
      <c r="O68" s="15">
        <f t="shared" si="6"/>
        <v>0.30698388334612431</v>
      </c>
      <c r="P68" s="89">
        <v>4</v>
      </c>
      <c r="Q68" s="15">
        <f t="shared" si="7"/>
        <v>0.30698388334612431</v>
      </c>
      <c r="R68" s="90">
        <f t="shared" si="8"/>
        <v>45</v>
      </c>
      <c r="S68" s="15">
        <f t="shared" si="9"/>
        <v>3.4535686876438989</v>
      </c>
    </row>
    <row r="69" spans="1:20" x14ac:dyDescent="0.25">
      <c r="A69" s="6" t="s">
        <v>218</v>
      </c>
      <c r="B69" s="7" t="s">
        <v>219</v>
      </c>
      <c r="C69" s="88">
        <v>457</v>
      </c>
      <c r="D69" s="88">
        <v>696</v>
      </c>
      <c r="E69" s="88">
        <f t="shared" si="0"/>
        <v>1153</v>
      </c>
      <c r="F69" s="89">
        <v>0</v>
      </c>
      <c r="G69" s="15">
        <f t="shared" si="1"/>
        <v>0</v>
      </c>
      <c r="H69" s="90">
        <v>11</v>
      </c>
      <c r="I69" s="15">
        <f t="shared" si="2"/>
        <v>2.4070021881838075</v>
      </c>
      <c r="J69" s="90">
        <v>12</v>
      </c>
      <c r="K69" s="15">
        <f t="shared" si="3"/>
        <v>1.7241379310344827</v>
      </c>
      <c r="L69" s="90">
        <f t="shared" si="4"/>
        <v>23</v>
      </c>
      <c r="M69" s="15">
        <f t="shared" si="5"/>
        <v>1.99479618386817</v>
      </c>
      <c r="N69" s="89">
        <v>6</v>
      </c>
      <c r="O69" s="15">
        <f t="shared" si="6"/>
        <v>0.52038161318300091</v>
      </c>
      <c r="P69" s="89">
        <v>6</v>
      </c>
      <c r="Q69" s="15">
        <f t="shared" si="7"/>
        <v>0.52038161318300091</v>
      </c>
      <c r="R69" s="90">
        <f t="shared" si="8"/>
        <v>35</v>
      </c>
      <c r="S69" s="15">
        <f t="shared" si="9"/>
        <v>3.0355594102341716</v>
      </c>
    </row>
    <row r="70" spans="1:20" x14ac:dyDescent="0.25">
      <c r="A70" s="6" t="s">
        <v>220</v>
      </c>
      <c r="B70" s="7" t="s">
        <v>221</v>
      </c>
      <c r="C70" s="88">
        <v>528</v>
      </c>
      <c r="D70" s="88">
        <v>738</v>
      </c>
      <c r="E70" s="88">
        <f t="shared" si="0"/>
        <v>1266</v>
      </c>
      <c r="F70" s="89">
        <v>1</v>
      </c>
      <c r="G70" s="15">
        <f t="shared" si="1"/>
        <v>7.8988941548183256E-2</v>
      </c>
      <c r="H70" s="90">
        <v>17</v>
      </c>
      <c r="I70" s="15">
        <f t="shared" si="2"/>
        <v>3.2196969696969697</v>
      </c>
      <c r="J70" s="90">
        <v>21</v>
      </c>
      <c r="K70" s="15">
        <f t="shared" si="3"/>
        <v>2.8455284552845526</v>
      </c>
      <c r="L70" s="90">
        <f t="shared" si="4"/>
        <v>38</v>
      </c>
      <c r="M70" s="15">
        <f t="shared" si="5"/>
        <v>3.0015797788309637</v>
      </c>
      <c r="N70" s="89">
        <v>5</v>
      </c>
      <c r="O70" s="15">
        <f t="shared" si="6"/>
        <v>0.39494470774091622</v>
      </c>
      <c r="P70" s="89">
        <v>2</v>
      </c>
      <c r="Q70" s="15">
        <f t="shared" si="7"/>
        <v>0.15797788309636651</v>
      </c>
      <c r="R70" s="90">
        <f t="shared" si="8"/>
        <v>46</v>
      </c>
      <c r="S70" s="15">
        <f t="shared" si="9"/>
        <v>3.6334913112164293</v>
      </c>
    </row>
    <row r="71" spans="1:20" x14ac:dyDescent="0.25">
      <c r="A71" s="6" t="s">
        <v>222</v>
      </c>
      <c r="B71" s="7" t="s">
        <v>223</v>
      </c>
      <c r="C71" s="88">
        <v>657</v>
      </c>
      <c r="D71" s="88">
        <v>1001</v>
      </c>
      <c r="E71" s="88">
        <f t="shared" si="0"/>
        <v>1658</v>
      </c>
      <c r="F71" s="89">
        <v>0</v>
      </c>
      <c r="G71" s="15">
        <f t="shared" si="1"/>
        <v>0</v>
      </c>
      <c r="H71" s="90">
        <v>18</v>
      </c>
      <c r="I71" s="15">
        <f t="shared" si="2"/>
        <v>2.7397260273972601</v>
      </c>
      <c r="J71" s="90">
        <v>24</v>
      </c>
      <c r="K71" s="15">
        <f t="shared" si="3"/>
        <v>2.3976023976023977</v>
      </c>
      <c r="L71" s="90">
        <f t="shared" si="4"/>
        <v>42</v>
      </c>
      <c r="M71" s="15">
        <f t="shared" si="5"/>
        <v>2.5331724969843186</v>
      </c>
      <c r="N71" s="89">
        <v>5</v>
      </c>
      <c r="O71" s="15">
        <f t="shared" si="6"/>
        <v>0.30156815440289503</v>
      </c>
      <c r="P71" s="89">
        <v>5</v>
      </c>
      <c r="Q71" s="15">
        <f t="shared" si="7"/>
        <v>0.30156815440289503</v>
      </c>
      <c r="R71" s="90">
        <f t="shared" si="8"/>
        <v>52</v>
      </c>
      <c r="S71" s="15">
        <f t="shared" si="9"/>
        <v>3.1363088057901085</v>
      </c>
    </row>
    <row r="72" spans="1:20" x14ac:dyDescent="0.25">
      <c r="A72" s="6" t="s">
        <v>224</v>
      </c>
      <c r="B72" s="7" t="s">
        <v>225</v>
      </c>
      <c r="C72" s="88">
        <v>425</v>
      </c>
      <c r="D72" s="88">
        <v>239</v>
      </c>
      <c r="E72" s="88">
        <f t="shared" ref="E72:E75" si="10">C72+D72</f>
        <v>664</v>
      </c>
      <c r="F72" s="89">
        <v>0</v>
      </c>
      <c r="G72" s="15">
        <f t="shared" ref="G72:G75" si="11">F72/E72*100</f>
        <v>0</v>
      </c>
      <c r="H72" s="90">
        <v>30</v>
      </c>
      <c r="I72" s="15">
        <f t="shared" ref="I72:I75" si="12">H72/C72*100</f>
        <v>7.0588235294117645</v>
      </c>
      <c r="J72" s="90">
        <v>16</v>
      </c>
      <c r="K72" s="15">
        <f t="shared" ref="K72:K75" si="13">J72/D72*100</f>
        <v>6.6945606694560666</v>
      </c>
      <c r="L72" s="90">
        <f t="shared" ref="L72:L75" si="14">H72+J72</f>
        <v>46</v>
      </c>
      <c r="M72" s="15">
        <f t="shared" ref="M72:M75" si="15">L72/E72*100</f>
        <v>6.927710843373494</v>
      </c>
      <c r="N72" s="89">
        <v>3</v>
      </c>
      <c r="O72" s="15">
        <f t="shared" ref="O72:O75" si="16">N72/E72*100</f>
        <v>0.45180722891566261</v>
      </c>
      <c r="P72" s="89">
        <v>1</v>
      </c>
      <c r="Q72" s="15">
        <f t="shared" ref="Q72:Q75" si="17">P72/E72*100</f>
        <v>0.15060240963855423</v>
      </c>
      <c r="R72" s="90">
        <f t="shared" ref="R72:R74" si="18">F72+L72+N72+P72</f>
        <v>50</v>
      </c>
      <c r="S72" s="15">
        <f t="shared" ref="S72:S75" si="19">R72/E72*100</f>
        <v>7.5301204819277112</v>
      </c>
    </row>
    <row r="73" spans="1:20" x14ac:dyDescent="0.25">
      <c r="A73" s="6" t="s">
        <v>226</v>
      </c>
      <c r="B73" s="7" t="s">
        <v>227</v>
      </c>
      <c r="C73" s="88">
        <v>507</v>
      </c>
      <c r="D73" s="88">
        <v>368</v>
      </c>
      <c r="E73" s="88">
        <f t="shared" si="10"/>
        <v>875</v>
      </c>
      <c r="F73" s="89">
        <v>0</v>
      </c>
      <c r="G73" s="15">
        <f t="shared" si="11"/>
        <v>0</v>
      </c>
      <c r="H73" s="90">
        <v>26</v>
      </c>
      <c r="I73" s="15">
        <f t="shared" si="12"/>
        <v>5.1282051282051277</v>
      </c>
      <c r="J73" s="90">
        <v>11</v>
      </c>
      <c r="K73" s="15">
        <f t="shared" si="13"/>
        <v>2.9891304347826089</v>
      </c>
      <c r="L73" s="90">
        <f t="shared" si="14"/>
        <v>37</v>
      </c>
      <c r="M73" s="15">
        <f t="shared" si="15"/>
        <v>4.2285714285714286</v>
      </c>
      <c r="N73" s="89">
        <v>5</v>
      </c>
      <c r="O73" s="15">
        <f t="shared" si="16"/>
        <v>0.5714285714285714</v>
      </c>
      <c r="P73" s="89">
        <v>2</v>
      </c>
      <c r="Q73" s="15">
        <f t="shared" si="17"/>
        <v>0.22857142857142859</v>
      </c>
      <c r="R73" s="90">
        <f t="shared" si="18"/>
        <v>44</v>
      </c>
      <c r="S73" s="15">
        <f t="shared" si="19"/>
        <v>5.0285714285714285</v>
      </c>
    </row>
    <row r="74" spans="1:20" x14ac:dyDescent="0.25">
      <c r="A74" s="6">
        <v>999</v>
      </c>
      <c r="B74" s="7" t="s">
        <v>228</v>
      </c>
      <c r="C74" s="88">
        <v>438</v>
      </c>
      <c r="D74" s="88">
        <v>70</v>
      </c>
      <c r="E74" s="88">
        <f t="shared" si="10"/>
        <v>508</v>
      </c>
      <c r="F74" s="89">
        <v>1</v>
      </c>
      <c r="G74" s="15">
        <f t="shared" si="11"/>
        <v>0.19685039370078738</v>
      </c>
      <c r="H74" s="90">
        <v>0</v>
      </c>
      <c r="I74" s="15">
        <f t="shared" si="12"/>
        <v>0</v>
      </c>
      <c r="J74" s="90">
        <v>44</v>
      </c>
      <c r="K74" s="15">
        <f t="shared" si="13"/>
        <v>62.857142857142854</v>
      </c>
      <c r="L74" s="90">
        <f t="shared" si="14"/>
        <v>44</v>
      </c>
      <c r="M74" s="15">
        <f t="shared" si="15"/>
        <v>8.6614173228346463</v>
      </c>
      <c r="N74" s="89">
        <v>4</v>
      </c>
      <c r="O74" s="15">
        <f t="shared" si="16"/>
        <v>0.78740157480314954</v>
      </c>
      <c r="P74" s="89">
        <v>3</v>
      </c>
      <c r="Q74" s="15">
        <f t="shared" si="17"/>
        <v>0.59055118110236215</v>
      </c>
      <c r="R74" s="90">
        <f t="shared" si="18"/>
        <v>52</v>
      </c>
      <c r="S74" s="15">
        <f t="shared" si="19"/>
        <v>10.236220472440944</v>
      </c>
    </row>
    <row r="75" spans="1:20" x14ac:dyDescent="0.25">
      <c r="A75" s="30" t="s">
        <v>73</v>
      </c>
      <c r="B75" s="31"/>
      <c r="C75" s="91">
        <f>SUM(C7:C74)</f>
        <v>40829</v>
      </c>
      <c r="D75" s="91">
        <v>46420</v>
      </c>
      <c r="E75" s="91">
        <f t="shared" si="10"/>
        <v>87249</v>
      </c>
      <c r="F75" s="92">
        <v>44</v>
      </c>
      <c r="G75" s="33">
        <f t="shared" si="11"/>
        <v>5.0430377425529235E-2</v>
      </c>
      <c r="H75" s="93">
        <v>1303</v>
      </c>
      <c r="I75" s="33">
        <f t="shared" si="12"/>
        <v>3.1913590830047274</v>
      </c>
      <c r="J75" s="93">
        <v>1344</v>
      </c>
      <c r="K75" s="33">
        <f t="shared" si="13"/>
        <v>2.8953037483843169</v>
      </c>
      <c r="L75" s="93">
        <f t="shared" si="14"/>
        <v>2647</v>
      </c>
      <c r="M75" s="33">
        <f t="shared" si="15"/>
        <v>3.033845660122179</v>
      </c>
      <c r="N75" s="92">
        <v>354</v>
      </c>
      <c r="O75" s="33">
        <f t="shared" si="16"/>
        <v>0.40573530928721246</v>
      </c>
      <c r="P75" s="92">
        <v>213</v>
      </c>
      <c r="Q75" s="33">
        <f t="shared" si="17"/>
        <v>0.24412887253722104</v>
      </c>
      <c r="R75" s="93">
        <f>F75+L75+N75+P75</f>
        <v>3258</v>
      </c>
      <c r="S75" s="33">
        <f t="shared" si="19"/>
        <v>3.7341402193721418</v>
      </c>
      <c r="T75" s="146"/>
    </row>
    <row r="76" spans="1:20" ht="17.25" x14ac:dyDescent="0.25">
      <c r="A76" s="7" t="s">
        <v>273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20" ht="17.25" x14ac:dyDescent="0.25">
      <c r="A77" s="7" t="s">
        <v>274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20" ht="17.25" x14ac:dyDescent="0.25">
      <c r="A78" s="7" t="s">
        <v>275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20" ht="17.25" x14ac:dyDescent="0.25">
      <c r="A79" s="7" t="s">
        <v>276</v>
      </c>
      <c r="F79" s="146"/>
      <c r="H79" s="146"/>
      <c r="J79" s="146"/>
      <c r="L79" s="146"/>
      <c r="N79" s="146"/>
      <c r="P79" s="146"/>
      <c r="R79" s="146"/>
    </row>
    <row r="81" spans="5:14" x14ac:dyDescent="0.25">
      <c r="G81" s="19"/>
      <c r="H81" s="19"/>
      <c r="I81" s="19"/>
      <c r="J81" s="19"/>
      <c r="K81" s="19"/>
      <c r="L81" s="19"/>
      <c r="M81" s="19"/>
    </row>
    <row r="83" spans="5:14" x14ac:dyDescent="0.25">
      <c r="G83" s="19"/>
      <c r="H83" s="20"/>
      <c r="I83" s="19"/>
      <c r="K83" s="19"/>
      <c r="M83" s="19"/>
    </row>
    <row r="84" spans="5:14" x14ac:dyDescent="0.25">
      <c r="G84" s="19"/>
      <c r="H84" s="19"/>
      <c r="I84" s="20"/>
      <c r="K84" s="19"/>
      <c r="M84" s="19"/>
    </row>
    <row r="85" spans="5:14" x14ac:dyDescent="0.25">
      <c r="F85" s="20"/>
      <c r="G85" s="20"/>
      <c r="H85" s="19"/>
      <c r="I85" s="19"/>
      <c r="J85" s="19"/>
      <c r="K85" s="19"/>
      <c r="L85" s="19"/>
      <c r="M85" s="19"/>
    </row>
    <row r="86" spans="5:14" x14ac:dyDescent="0.25">
      <c r="E86" s="20"/>
      <c r="G86" s="19"/>
      <c r="H86" s="19"/>
      <c r="I86" s="20"/>
      <c r="J86" s="19"/>
      <c r="K86" s="19"/>
      <c r="L86" s="19"/>
      <c r="M86" s="19"/>
    </row>
    <row r="87" spans="5:14" x14ac:dyDescent="0.25">
      <c r="G87" s="19"/>
      <c r="H87" s="19"/>
      <c r="I87" s="19"/>
      <c r="J87" s="19"/>
      <c r="L87" s="19"/>
    </row>
    <row r="88" spans="5:14" x14ac:dyDescent="0.25">
      <c r="E88" s="20"/>
      <c r="H88" s="19"/>
      <c r="I88" s="19"/>
      <c r="J88" s="19"/>
      <c r="K88" s="19"/>
      <c r="L88" s="19"/>
      <c r="M88" s="19"/>
    </row>
    <row r="89" spans="5:14" x14ac:dyDescent="0.25">
      <c r="E89" s="20"/>
      <c r="G89" s="19"/>
      <c r="I89" s="19"/>
      <c r="J89" s="19"/>
      <c r="K89" s="19"/>
      <c r="L89" s="19"/>
      <c r="M89" s="19"/>
    </row>
    <row r="90" spans="5:14" x14ac:dyDescent="0.25">
      <c r="G90" s="20"/>
      <c r="H90" s="19"/>
      <c r="I90" s="19"/>
      <c r="J90" s="19"/>
      <c r="K90" s="19"/>
      <c r="L90" s="19"/>
      <c r="M90" s="19"/>
      <c r="N90" s="19"/>
    </row>
    <row r="91" spans="5:14" x14ac:dyDescent="0.25">
      <c r="G91" s="19"/>
      <c r="H91" s="20"/>
      <c r="I91" s="20"/>
      <c r="J91" s="19"/>
      <c r="K91" s="19"/>
      <c r="L91" s="19"/>
      <c r="M91" s="19"/>
    </row>
    <row r="92" spans="5:14" x14ac:dyDescent="0.25">
      <c r="G92" s="19"/>
      <c r="H92" s="19"/>
      <c r="I92" s="19"/>
      <c r="J92" s="19"/>
      <c r="K92" s="20"/>
      <c r="L92" s="19"/>
      <c r="M92" s="20"/>
    </row>
    <row r="93" spans="5:14" x14ac:dyDescent="0.25">
      <c r="G93" s="19"/>
      <c r="H93" s="19"/>
      <c r="I93" s="19"/>
      <c r="J93" s="19"/>
      <c r="K93" s="19"/>
      <c r="L93" s="19"/>
      <c r="M93" s="19"/>
    </row>
    <row r="94" spans="5:14" x14ac:dyDescent="0.25">
      <c r="G94" s="19"/>
      <c r="H94" s="19"/>
      <c r="I94" s="19"/>
      <c r="J94" s="19"/>
      <c r="K94" s="19"/>
      <c r="L94" s="19"/>
      <c r="M94" s="19"/>
    </row>
    <row r="95" spans="5:14" x14ac:dyDescent="0.25">
      <c r="G95" s="19"/>
      <c r="H95" s="19"/>
      <c r="I95" s="19"/>
      <c r="J95" s="19"/>
      <c r="K95" s="19"/>
      <c r="L95" s="19"/>
      <c r="M95" s="19"/>
    </row>
    <row r="96" spans="5:14" x14ac:dyDescent="0.25">
      <c r="G96" s="20"/>
      <c r="H96" s="19"/>
      <c r="I96" s="19"/>
      <c r="J96" s="19"/>
      <c r="K96" s="19"/>
      <c r="L96" s="19"/>
      <c r="M96" s="19"/>
    </row>
    <row r="97" spans="4:13" x14ac:dyDescent="0.25">
      <c r="F97" s="20"/>
      <c r="H97" s="19"/>
      <c r="I97" s="19"/>
      <c r="J97" s="19"/>
      <c r="K97" s="19"/>
      <c r="L97" s="19"/>
      <c r="M97" s="19"/>
    </row>
    <row r="98" spans="4:13" x14ac:dyDescent="0.25">
      <c r="H98" s="19"/>
      <c r="I98" s="19"/>
      <c r="J98" s="19"/>
      <c r="K98" s="19"/>
      <c r="L98" s="19"/>
      <c r="M98" s="19"/>
    </row>
    <row r="99" spans="4:13" x14ac:dyDescent="0.25">
      <c r="E99" s="20"/>
      <c r="G99" s="19"/>
      <c r="H99" s="19"/>
      <c r="I99" s="19"/>
      <c r="J99" s="19"/>
      <c r="K99" s="20"/>
      <c r="L99" s="19"/>
      <c r="M99" s="20"/>
    </row>
    <row r="100" spans="4:13" x14ac:dyDescent="0.25">
      <c r="I100" s="19"/>
      <c r="J100" s="19"/>
      <c r="K100" s="20"/>
      <c r="L100" s="19"/>
      <c r="M100" s="20"/>
    </row>
    <row r="101" spans="4:13" x14ac:dyDescent="0.25">
      <c r="G101" s="19"/>
      <c r="H101" s="19"/>
      <c r="I101" s="19"/>
      <c r="J101" s="19"/>
      <c r="K101" s="19"/>
      <c r="L101" s="19"/>
      <c r="M101" s="19"/>
    </row>
    <row r="102" spans="4:13" x14ac:dyDescent="0.25">
      <c r="F102" s="20"/>
      <c r="G102" s="19"/>
      <c r="H102" s="19"/>
      <c r="I102" s="19"/>
      <c r="J102" s="20"/>
      <c r="K102" s="19"/>
      <c r="L102" s="20"/>
      <c r="M102" s="19"/>
    </row>
    <row r="103" spans="4:13" x14ac:dyDescent="0.25">
      <c r="G103" s="19"/>
      <c r="H103" s="20"/>
      <c r="I103" s="19"/>
      <c r="J103" s="19"/>
      <c r="K103" s="19"/>
      <c r="L103" s="19"/>
      <c r="M103" s="19"/>
    </row>
    <row r="104" spans="4:13" x14ac:dyDescent="0.25">
      <c r="G104" s="19"/>
      <c r="H104" s="19"/>
      <c r="I104" s="19"/>
      <c r="J104" s="19"/>
      <c r="K104" s="19"/>
      <c r="L104" s="19"/>
      <c r="M104" s="19"/>
    </row>
    <row r="105" spans="4:13" x14ac:dyDescent="0.25">
      <c r="D105" s="20"/>
      <c r="G105" s="20"/>
      <c r="H105" s="19"/>
      <c r="I105" s="19"/>
      <c r="J105" s="19"/>
      <c r="L105" s="19"/>
    </row>
    <row r="106" spans="4:13" x14ac:dyDescent="0.25">
      <c r="H106" s="19"/>
      <c r="I106" s="19"/>
      <c r="J106" s="19"/>
      <c r="K106" s="19"/>
      <c r="L106" s="19"/>
      <c r="M106" s="19"/>
    </row>
    <row r="107" spans="4:13" x14ac:dyDescent="0.25">
      <c r="G107" s="19"/>
      <c r="H107" s="19"/>
      <c r="I107" s="19"/>
    </row>
    <row r="108" spans="4:13" x14ac:dyDescent="0.25">
      <c r="H108" s="19"/>
      <c r="I108" s="19"/>
      <c r="J108" s="19"/>
      <c r="K108" s="19"/>
      <c r="L108" s="19"/>
      <c r="M108" s="19"/>
    </row>
    <row r="109" spans="4:13" x14ac:dyDescent="0.25">
      <c r="G109" s="19"/>
      <c r="I109" s="19"/>
      <c r="J109" s="19"/>
      <c r="K109" s="19"/>
      <c r="L109" s="19"/>
      <c r="M109" s="19"/>
    </row>
    <row r="110" spans="4:13" x14ac:dyDescent="0.25">
      <c r="G110" s="20"/>
      <c r="H110" s="19"/>
      <c r="I110" s="19"/>
      <c r="J110" s="19"/>
      <c r="L110" s="19"/>
    </row>
    <row r="111" spans="4:13" x14ac:dyDescent="0.25">
      <c r="G111" s="19"/>
      <c r="H111" s="19"/>
      <c r="I111" s="19"/>
      <c r="J111" s="19"/>
      <c r="K111" s="19"/>
      <c r="L111" s="19"/>
      <c r="M111" s="19"/>
    </row>
    <row r="112" spans="4:13" x14ac:dyDescent="0.25">
      <c r="H112" s="20"/>
      <c r="I112" s="19"/>
      <c r="J112" s="20"/>
      <c r="K112" s="19"/>
      <c r="L112" s="20"/>
      <c r="M112" s="19"/>
    </row>
    <row r="113" spans="4:15" x14ac:dyDescent="0.25">
      <c r="G113" s="19"/>
      <c r="H113" s="19"/>
      <c r="I113" s="19"/>
      <c r="J113" s="19"/>
      <c r="K113" s="19"/>
      <c r="L113" s="19"/>
      <c r="M113" s="19"/>
    </row>
    <row r="114" spans="4:15" x14ac:dyDescent="0.25">
      <c r="G114" s="19"/>
      <c r="H114" s="19"/>
      <c r="J114" s="19"/>
      <c r="K114" s="19"/>
      <c r="L114" s="19"/>
      <c r="M114" s="19"/>
    </row>
    <row r="115" spans="4:15" x14ac:dyDescent="0.25">
      <c r="E115" s="20"/>
      <c r="F115" s="20"/>
      <c r="G115" s="19"/>
      <c r="H115" s="19"/>
      <c r="I115" s="19"/>
      <c r="J115" s="19"/>
      <c r="K115" s="19"/>
      <c r="L115" s="19"/>
      <c r="M115" s="19"/>
    </row>
    <row r="116" spans="4:15" x14ac:dyDescent="0.25">
      <c r="G116" s="19"/>
      <c r="I116" s="19"/>
      <c r="J116" s="19"/>
      <c r="K116" s="20"/>
      <c r="L116" s="19"/>
      <c r="M116" s="20"/>
    </row>
    <row r="117" spans="4:15" x14ac:dyDescent="0.25">
      <c r="G117" s="20"/>
      <c r="H117" s="19"/>
      <c r="I117" s="19"/>
      <c r="J117" s="19"/>
      <c r="K117" s="19"/>
      <c r="L117" s="19"/>
      <c r="M117" s="19"/>
      <c r="N117" s="20"/>
    </row>
    <row r="118" spans="4:15" x14ac:dyDescent="0.25">
      <c r="G118" s="19"/>
      <c r="H118" s="19"/>
      <c r="I118" s="20"/>
      <c r="K118" s="19"/>
      <c r="M118" s="19"/>
      <c r="N118" s="19"/>
    </row>
    <row r="119" spans="4:15" x14ac:dyDescent="0.25">
      <c r="H119" s="19"/>
      <c r="I119" s="19"/>
      <c r="J119" s="19"/>
      <c r="K119" s="20"/>
      <c r="L119" s="19"/>
      <c r="M119" s="20"/>
    </row>
    <row r="120" spans="4:15" x14ac:dyDescent="0.25">
      <c r="D120" s="20"/>
      <c r="G120" s="19"/>
      <c r="H120" s="19"/>
      <c r="I120" s="19"/>
      <c r="K120" s="19"/>
      <c r="M120" s="19"/>
      <c r="N120" s="20"/>
    </row>
    <row r="121" spans="4:15" x14ac:dyDescent="0.25">
      <c r="H121" s="19"/>
      <c r="I121" s="19"/>
      <c r="J121" s="20"/>
      <c r="K121" s="19"/>
      <c r="L121" s="20"/>
      <c r="M121" s="19"/>
    </row>
    <row r="122" spans="4:15" x14ac:dyDescent="0.25">
      <c r="G122" s="19"/>
      <c r="H122" s="19"/>
      <c r="I122" s="19"/>
      <c r="J122" s="20"/>
      <c r="K122" s="19"/>
      <c r="L122" s="20"/>
      <c r="M122" s="19"/>
    </row>
    <row r="123" spans="4:15" x14ac:dyDescent="0.25">
      <c r="G123" s="19"/>
      <c r="H123" s="19"/>
      <c r="I123" s="19"/>
      <c r="K123" s="19"/>
      <c r="M123" s="19"/>
    </row>
    <row r="124" spans="4:15" x14ac:dyDescent="0.25">
      <c r="H124" s="19"/>
      <c r="I124" s="19"/>
      <c r="J124" s="19"/>
      <c r="L124" s="19"/>
      <c r="O124" s="19"/>
    </row>
    <row r="125" spans="4:15" x14ac:dyDescent="0.25">
      <c r="D125" s="20"/>
      <c r="I125" s="20"/>
      <c r="J125" s="19"/>
      <c r="L125" s="19"/>
    </row>
    <row r="126" spans="4:15" x14ac:dyDescent="0.25">
      <c r="D126" s="20"/>
      <c r="H126" s="19"/>
      <c r="I126" s="19"/>
      <c r="J126" s="19"/>
      <c r="K126" s="19"/>
      <c r="L126" s="19"/>
      <c r="M126" s="19"/>
    </row>
    <row r="127" spans="4:15" x14ac:dyDescent="0.25">
      <c r="E127" s="20"/>
      <c r="G127" s="19"/>
      <c r="H127" s="19"/>
      <c r="I127" s="20"/>
      <c r="J127" s="20"/>
      <c r="K127" s="19"/>
      <c r="L127" s="20"/>
      <c r="M127" s="19"/>
    </row>
    <row r="128" spans="4:15" x14ac:dyDescent="0.25">
      <c r="H128" s="19"/>
      <c r="I128" s="19"/>
      <c r="J128" s="19"/>
      <c r="K128" s="20"/>
      <c r="L128" s="19"/>
      <c r="M128" s="20"/>
    </row>
    <row r="129" spans="4:14" x14ac:dyDescent="0.25">
      <c r="E129" s="19"/>
      <c r="H129" s="20"/>
      <c r="I129" s="19"/>
      <c r="J129" s="19"/>
      <c r="K129" s="19"/>
      <c r="L129" s="19"/>
      <c r="M129" s="19"/>
    </row>
    <row r="130" spans="4:14" x14ac:dyDescent="0.25">
      <c r="G130" s="20"/>
      <c r="H130" s="19"/>
      <c r="I130" s="19"/>
      <c r="J130" s="19"/>
      <c r="K130" s="19"/>
      <c r="L130" s="19"/>
      <c r="M130" s="19"/>
    </row>
    <row r="131" spans="4:14" x14ac:dyDescent="0.25">
      <c r="E131" s="19"/>
      <c r="H131" s="19"/>
      <c r="I131" s="19"/>
      <c r="J131" s="19"/>
      <c r="K131" s="19"/>
      <c r="L131" s="19"/>
      <c r="M131" s="19"/>
    </row>
    <row r="132" spans="4:14" x14ac:dyDescent="0.25">
      <c r="H132" s="19"/>
      <c r="I132" s="19"/>
      <c r="J132" s="19"/>
      <c r="K132" s="19"/>
      <c r="L132" s="19"/>
      <c r="M132" s="19"/>
    </row>
    <row r="133" spans="4:14" x14ac:dyDescent="0.25">
      <c r="D133" s="20"/>
      <c r="G133" s="19"/>
      <c r="H133" s="19"/>
      <c r="I133" s="20"/>
      <c r="J133" s="19"/>
      <c r="K133" s="19"/>
      <c r="L133" s="19"/>
      <c r="M133" s="19"/>
    </row>
    <row r="134" spans="4:14" x14ac:dyDescent="0.25">
      <c r="E134" s="19"/>
      <c r="F134" s="19"/>
      <c r="G134" s="19"/>
      <c r="I134" s="19"/>
      <c r="J134" s="19"/>
      <c r="L134" s="19"/>
      <c r="N134" s="19"/>
    </row>
    <row r="135" spans="4:14" x14ac:dyDescent="0.25">
      <c r="E135" s="19"/>
      <c r="F135" s="19"/>
      <c r="H135" s="19"/>
      <c r="I135" s="19"/>
      <c r="J135" s="19"/>
      <c r="K135" s="19"/>
      <c r="L135" s="19"/>
      <c r="M135" s="19"/>
    </row>
    <row r="136" spans="4:14" x14ac:dyDescent="0.25">
      <c r="H136" s="19"/>
      <c r="I136" s="19"/>
      <c r="J136" s="19"/>
      <c r="K136" s="20"/>
      <c r="L136" s="19"/>
      <c r="M136" s="20"/>
    </row>
    <row r="137" spans="4:14" x14ac:dyDescent="0.25">
      <c r="G137" s="19"/>
      <c r="H137" s="19"/>
      <c r="J137" s="19"/>
      <c r="K137" s="19"/>
      <c r="L137" s="19"/>
      <c r="M137" s="19"/>
    </row>
    <row r="138" spans="4:14" x14ac:dyDescent="0.25">
      <c r="E138" s="20"/>
      <c r="H138" s="19"/>
      <c r="I138" s="19"/>
      <c r="J138" s="19"/>
      <c r="K138" s="19"/>
      <c r="L138" s="19"/>
      <c r="M138" s="19"/>
    </row>
    <row r="139" spans="4:14" x14ac:dyDescent="0.25">
      <c r="F139" s="19"/>
      <c r="H139" s="19"/>
      <c r="J139" s="20"/>
      <c r="K139" s="19"/>
      <c r="L139" s="20"/>
      <c r="M139" s="19"/>
    </row>
    <row r="140" spans="4:14" x14ac:dyDescent="0.25">
      <c r="H140" s="19"/>
      <c r="I140" s="19"/>
      <c r="J140" s="19"/>
      <c r="K140" s="19"/>
      <c r="L140" s="19"/>
      <c r="M140" s="19"/>
    </row>
    <row r="141" spans="4:14" x14ac:dyDescent="0.25">
      <c r="G141" s="19"/>
      <c r="H141" s="19"/>
      <c r="I141" s="19"/>
      <c r="J141" s="19"/>
      <c r="K141" s="19"/>
      <c r="L141" s="19"/>
      <c r="M141" s="19"/>
    </row>
    <row r="142" spans="4:14" x14ac:dyDescent="0.25">
      <c r="G142" s="19"/>
      <c r="J142" s="19"/>
      <c r="K142" s="19"/>
      <c r="L142" s="19"/>
      <c r="M142" s="19"/>
    </row>
    <row r="143" spans="4:14" x14ac:dyDescent="0.25">
      <c r="G143" s="19"/>
      <c r="H143" s="19"/>
      <c r="I143" s="20"/>
      <c r="J143" s="19"/>
      <c r="L143" s="19"/>
    </row>
    <row r="144" spans="4:14" x14ac:dyDescent="0.25">
      <c r="G144" s="19"/>
      <c r="J144" s="20"/>
      <c r="K144" s="19"/>
      <c r="L144" s="20"/>
      <c r="M144" s="19"/>
    </row>
    <row r="145" spans="5:13" x14ac:dyDescent="0.25">
      <c r="E145" s="19"/>
      <c r="F145" s="19"/>
      <c r="J145" s="19"/>
      <c r="K145" s="19"/>
      <c r="L145" s="19"/>
      <c r="M145" s="19"/>
    </row>
    <row r="146" spans="5:13" x14ac:dyDescent="0.25">
      <c r="E146" s="19"/>
      <c r="F146" s="19"/>
      <c r="I146" s="19"/>
      <c r="J146" s="19"/>
      <c r="K146" s="19"/>
      <c r="L146" s="19"/>
      <c r="M146" s="19"/>
    </row>
    <row r="147" spans="5:13" x14ac:dyDescent="0.25">
      <c r="E147" s="20"/>
      <c r="H147" s="19"/>
      <c r="I147" s="19"/>
      <c r="J147" s="19"/>
      <c r="K147" s="19"/>
      <c r="L147" s="19"/>
      <c r="M147" s="19"/>
    </row>
  </sheetData>
  <mergeCells count="18">
    <mergeCell ref="G5:G6"/>
    <mergeCell ref="A5:B5"/>
    <mergeCell ref="C5:C6"/>
    <mergeCell ref="D5:D6"/>
    <mergeCell ref="E5:E6"/>
    <mergeCell ref="F5:F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BD3D8-EA11-480B-8C4E-29B81281FDD5}">
  <dimension ref="A1:N8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5" sqref="C5:C6"/>
    </sheetView>
  </sheetViews>
  <sheetFormatPr defaultRowHeight="15" x14ac:dyDescent="0.25"/>
  <cols>
    <col min="1" max="1" width="1.7109375" customWidth="1"/>
    <col min="2" max="2" width="29.7109375" customWidth="1"/>
    <col min="3" max="3" width="11.42578125" customWidth="1"/>
    <col min="4" max="4" width="11.28515625" customWidth="1"/>
    <col min="5" max="5" width="13.42578125" customWidth="1"/>
    <col min="6" max="6" width="11.42578125" customWidth="1"/>
  </cols>
  <sheetData>
    <row r="1" spans="1:14" x14ac:dyDescent="0.25">
      <c r="A1" t="s">
        <v>298</v>
      </c>
      <c r="J1" s="25"/>
    </row>
    <row r="2" spans="1:14" x14ac:dyDescent="0.25">
      <c r="C2" s="148" t="s">
        <v>783</v>
      </c>
    </row>
    <row r="5" spans="1:14" ht="15" customHeight="1" x14ac:dyDescent="0.25">
      <c r="A5" s="175" t="s">
        <v>0</v>
      </c>
      <c r="B5" s="175"/>
      <c r="C5" s="173" t="s">
        <v>285</v>
      </c>
      <c r="D5" s="173" t="s">
        <v>286</v>
      </c>
      <c r="E5" s="173" t="s">
        <v>287</v>
      </c>
      <c r="F5" s="178" t="s">
        <v>266</v>
      </c>
      <c r="G5" s="178" t="s">
        <v>267</v>
      </c>
      <c r="H5" s="178" t="s">
        <v>268</v>
      </c>
      <c r="I5" s="178" t="s">
        <v>269</v>
      </c>
      <c r="J5" s="178" t="s">
        <v>270</v>
      </c>
      <c r="K5" s="178" t="s">
        <v>271</v>
      </c>
    </row>
    <row r="6" spans="1:14" ht="49.15" customHeight="1" thickBot="1" x14ac:dyDescent="0.3">
      <c r="A6" s="3"/>
      <c r="B6" s="4"/>
      <c r="C6" s="174"/>
      <c r="D6" s="174"/>
      <c r="E6" s="174"/>
      <c r="F6" s="179"/>
      <c r="G6" s="179"/>
      <c r="H6" s="179"/>
      <c r="I6" s="179"/>
      <c r="J6" s="179"/>
      <c r="K6" s="179"/>
    </row>
    <row r="7" spans="1:14" ht="15.75" thickTop="1" x14ac:dyDescent="0.25">
      <c r="A7" s="6"/>
      <c r="B7" s="7" t="s">
        <v>277</v>
      </c>
      <c r="C7" s="94">
        <v>3.8</v>
      </c>
      <c r="D7" s="94">
        <v>4.2149374788779994</v>
      </c>
      <c r="E7" s="94">
        <v>4</v>
      </c>
      <c r="F7" s="15">
        <v>1.9713098595820822E-2</v>
      </c>
      <c r="G7" s="15">
        <v>3.1337949134105703</v>
      </c>
      <c r="H7" s="15">
        <v>2.9739776951672861</v>
      </c>
      <c r="I7" s="15">
        <v>3.0441573408546385</v>
      </c>
      <c r="J7" s="15">
        <v>0.42231522761046919</v>
      </c>
      <c r="K7" s="15">
        <v>0.52770448548812665</v>
      </c>
      <c r="M7" s="25"/>
    </row>
    <row r="8" spans="1:14" x14ac:dyDescent="0.25">
      <c r="A8" s="6"/>
      <c r="B8" s="7" t="s">
        <v>246</v>
      </c>
      <c r="C8" s="94">
        <v>3.833059834921257</v>
      </c>
      <c r="D8" s="94">
        <v>3.6471348556656609</v>
      </c>
      <c r="E8" s="94">
        <v>3.7341402193721418</v>
      </c>
      <c r="F8" s="15">
        <v>5.0430377425529235E-2</v>
      </c>
      <c r="G8" s="15">
        <v>3.1913590830047274</v>
      </c>
      <c r="H8" s="15">
        <v>2.8953037483843169</v>
      </c>
      <c r="I8" s="15">
        <v>3.033845660122179</v>
      </c>
      <c r="J8" s="15">
        <v>0.40573530928721246</v>
      </c>
      <c r="K8" s="15">
        <v>0.24412887253722104</v>
      </c>
    </row>
    <row r="9" spans="1:14" x14ac:dyDescent="0.25">
      <c r="A9" s="6"/>
      <c r="B9" s="7" t="s">
        <v>278</v>
      </c>
      <c r="C9" s="94">
        <v>4.7</v>
      </c>
      <c r="D9" s="94">
        <v>4.2613210844275802</v>
      </c>
      <c r="E9" s="94">
        <v>4.5</v>
      </c>
      <c r="F9" s="15">
        <v>3.7839883236931722E-2</v>
      </c>
      <c r="G9" s="15">
        <v>0.58546446211644443</v>
      </c>
      <c r="H9" s="15">
        <v>0.274601827350342</v>
      </c>
      <c r="I9" s="15">
        <v>0.45083518028001518</v>
      </c>
      <c r="J9" s="15">
        <v>3.2726093302340664</v>
      </c>
      <c r="K9" s="15">
        <v>0.74058057192280669</v>
      </c>
    </row>
    <row r="10" spans="1:14" x14ac:dyDescent="0.25">
      <c r="A10" s="6"/>
      <c r="B10" s="7" t="s">
        <v>279</v>
      </c>
      <c r="C10" s="94">
        <v>3.6</v>
      </c>
      <c r="D10" s="94">
        <v>3.9780055664924312</v>
      </c>
      <c r="E10" s="94">
        <v>3.8</v>
      </c>
      <c r="F10" s="15">
        <v>1.1772669747181917E-2</v>
      </c>
      <c r="G10" s="15">
        <v>2.6758807024836329</v>
      </c>
      <c r="H10" s="15">
        <v>2.6203244857782906</v>
      </c>
      <c r="I10" s="15">
        <v>2.6517938605527269</v>
      </c>
      <c r="J10" s="15">
        <v>0.51211113400241337</v>
      </c>
      <c r="K10" s="15">
        <v>0.5827471524855049</v>
      </c>
    </row>
    <row r="11" spans="1:14" x14ac:dyDescent="0.25">
      <c r="A11" s="6"/>
      <c r="B11" s="7" t="s">
        <v>280</v>
      </c>
      <c r="C11" s="94">
        <v>3.4</v>
      </c>
      <c r="D11" s="94">
        <v>3.6549854403052513</v>
      </c>
      <c r="E11" s="94">
        <v>3.5</v>
      </c>
      <c r="F11" s="15">
        <v>4.4786889052923176E-2</v>
      </c>
      <c r="G11" s="15">
        <v>2.4528088617610488</v>
      </c>
      <c r="H11" s="15">
        <v>2.5564815744552667</v>
      </c>
      <c r="I11" s="15">
        <v>2.4956249844489968</v>
      </c>
      <c r="J11" s="15">
        <v>0.4495276641978585</v>
      </c>
      <c r="K11" s="15">
        <v>0.49763210058803525</v>
      </c>
    </row>
    <row r="12" spans="1:14" x14ac:dyDescent="0.25">
      <c r="A12" s="6"/>
      <c r="B12" s="7" t="s">
        <v>281</v>
      </c>
      <c r="C12" s="94">
        <v>4.7</v>
      </c>
      <c r="D12" s="94">
        <v>5.3587984424253667</v>
      </c>
      <c r="E12" s="94">
        <v>5</v>
      </c>
      <c r="F12" s="15">
        <v>2.2930042524806137E-2</v>
      </c>
      <c r="G12" s="15">
        <v>3.5871212121212124</v>
      </c>
      <c r="H12" s="15">
        <v>3.4489152605229001</v>
      </c>
      <c r="I12" s="15">
        <v>3.5249729008588346</v>
      </c>
      <c r="J12" s="15">
        <v>0.50446093554573501</v>
      </c>
      <c r="K12" s="15">
        <v>0.94846994079879932</v>
      </c>
      <c r="N12" s="12"/>
    </row>
    <row r="13" spans="1:14" x14ac:dyDescent="0.25">
      <c r="A13" s="6"/>
      <c r="B13" s="7" t="s">
        <v>282</v>
      </c>
      <c r="C13" s="94">
        <v>4</v>
      </c>
      <c r="D13" s="94">
        <v>4.2068763838409158</v>
      </c>
      <c r="E13" s="94">
        <v>4.0999999999999996</v>
      </c>
      <c r="F13" s="15">
        <v>2.914592872785188</v>
      </c>
      <c r="G13" s="15">
        <v>0.37272277792568365</v>
      </c>
      <c r="H13" s="15">
        <v>0.18381584993942432</v>
      </c>
      <c r="I13" s="15">
        <v>0.28269958192315353</v>
      </c>
      <c r="J13" s="15">
        <v>0.50766474218594471</v>
      </c>
      <c r="K13" s="15">
        <v>0.41608600437985271</v>
      </c>
    </row>
    <row r="14" spans="1:14" x14ac:dyDescent="0.25">
      <c r="A14" s="6"/>
      <c r="B14" s="7" t="s">
        <v>283</v>
      </c>
      <c r="C14" s="94">
        <v>3.2</v>
      </c>
      <c r="D14" s="94">
        <v>3.8818934751868559</v>
      </c>
      <c r="E14" s="94">
        <v>3.5</v>
      </c>
      <c r="F14" s="15">
        <v>1.7644039522648532E-2</v>
      </c>
      <c r="G14" s="15">
        <v>1.3663378469456529</v>
      </c>
      <c r="H14" s="15">
        <v>0.85516126860144104</v>
      </c>
      <c r="I14" s="15">
        <v>1.122802515077634</v>
      </c>
      <c r="J14" s="15">
        <v>1.8670601822148081</v>
      </c>
      <c r="K14" s="15">
        <v>0.51969716412164768</v>
      </c>
    </row>
    <row r="15" spans="1:14" x14ac:dyDescent="0.25">
      <c r="A15" s="6"/>
      <c r="B15" s="7" t="s">
        <v>284</v>
      </c>
      <c r="C15" s="94">
        <v>3.8</v>
      </c>
      <c r="D15" s="94">
        <v>3.8236257884820186</v>
      </c>
      <c r="E15" s="94">
        <v>3.8</v>
      </c>
      <c r="F15" s="15">
        <v>3.6059929276009678E-2</v>
      </c>
      <c r="G15" s="15">
        <v>3.10446957458266</v>
      </c>
      <c r="H15" s="15">
        <v>2.7893831408208407</v>
      </c>
      <c r="I15" s="15">
        <v>2.9255071654569145</v>
      </c>
      <c r="J15" s="15">
        <v>0.38386376326074817</v>
      </c>
      <c r="K15" s="15">
        <v>0.44667783361250701</v>
      </c>
    </row>
    <row r="16" spans="1:14" x14ac:dyDescent="0.25">
      <c r="A16" s="30"/>
      <c r="B16" s="31" t="s">
        <v>288</v>
      </c>
      <c r="C16" s="95">
        <v>3.8</v>
      </c>
      <c r="D16" s="95">
        <v>4.2020734063500509</v>
      </c>
      <c r="E16" s="95">
        <v>4</v>
      </c>
      <c r="F16" s="33">
        <v>0.13097449405624112</v>
      </c>
      <c r="G16" s="33">
        <v>2.3022990591223662</v>
      </c>
      <c r="H16" s="33">
        <v>2.1709856640580463</v>
      </c>
      <c r="I16" s="33">
        <v>2.2400533635856821</v>
      </c>
      <c r="J16" s="33">
        <v>0.8347798143473063</v>
      </c>
      <c r="K16" s="33">
        <v>0.78506793388952856</v>
      </c>
    </row>
    <row r="17" spans="1:11" ht="17.25" x14ac:dyDescent="0.25">
      <c r="A17" s="7" t="s">
        <v>289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7"/>
      <c r="B18" s="7" t="s">
        <v>290</v>
      </c>
      <c r="C18" s="7"/>
      <c r="D18" s="7"/>
      <c r="E18" s="7"/>
      <c r="F18" s="7"/>
      <c r="G18" s="7"/>
      <c r="H18" s="7"/>
      <c r="I18" s="7"/>
      <c r="J18" s="7"/>
      <c r="K18" s="7"/>
    </row>
    <row r="19" spans="1:11" ht="17.25" x14ac:dyDescent="0.25">
      <c r="A19" s="7" t="s">
        <v>274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7.25" x14ac:dyDescent="0.25">
      <c r="A20" s="7" t="s">
        <v>275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17.25" x14ac:dyDescent="0.25">
      <c r="A21" s="7" t="s">
        <v>276</v>
      </c>
    </row>
    <row r="23" spans="1:11" x14ac:dyDescent="0.25">
      <c r="G23" s="19"/>
      <c r="H23" s="19"/>
      <c r="I23" s="19"/>
    </row>
    <row r="25" spans="1:11" x14ac:dyDescent="0.25">
      <c r="G25" s="20"/>
    </row>
    <row r="26" spans="1:11" x14ac:dyDescent="0.25">
      <c r="G26" s="19"/>
    </row>
    <row r="27" spans="1:11" x14ac:dyDescent="0.25">
      <c r="F27" s="20"/>
      <c r="G27" s="19"/>
      <c r="H27" s="19"/>
      <c r="I27" s="19"/>
    </row>
    <row r="28" spans="1:11" x14ac:dyDescent="0.25">
      <c r="E28" s="20"/>
      <c r="G28" s="19"/>
      <c r="H28" s="19"/>
      <c r="I28" s="19"/>
    </row>
    <row r="29" spans="1:11" x14ac:dyDescent="0.25">
      <c r="G29" s="19"/>
      <c r="H29" s="19"/>
      <c r="I29" s="19"/>
    </row>
    <row r="30" spans="1:11" x14ac:dyDescent="0.25">
      <c r="E30" s="20"/>
      <c r="G30" s="19"/>
      <c r="H30" s="19"/>
      <c r="I30" s="19"/>
    </row>
    <row r="31" spans="1:11" x14ac:dyDescent="0.25">
      <c r="E31" s="20"/>
      <c r="H31" s="19"/>
      <c r="I31" s="19"/>
    </row>
    <row r="32" spans="1:11" x14ac:dyDescent="0.25">
      <c r="G32" s="19"/>
      <c r="H32" s="19"/>
      <c r="I32" s="19"/>
      <c r="J32" s="19"/>
    </row>
    <row r="33" spans="4:9" x14ac:dyDescent="0.25">
      <c r="G33" s="20"/>
      <c r="H33" s="19"/>
      <c r="I33" s="19"/>
    </row>
    <row r="34" spans="4:9" x14ac:dyDescent="0.25">
      <c r="G34" s="19"/>
      <c r="H34" s="19"/>
      <c r="I34" s="19"/>
    </row>
    <row r="35" spans="4:9" x14ac:dyDescent="0.25">
      <c r="G35" s="19"/>
      <c r="H35" s="19"/>
      <c r="I35" s="19"/>
    </row>
    <row r="36" spans="4:9" x14ac:dyDescent="0.25">
      <c r="G36" s="19"/>
      <c r="H36" s="19"/>
      <c r="I36" s="19"/>
    </row>
    <row r="37" spans="4:9" x14ac:dyDescent="0.25">
      <c r="G37" s="19"/>
      <c r="H37" s="19"/>
      <c r="I37" s="19"/>
    </row>
    <row r="38" spans="4:9" x14ac:dyDescent="0.25">
      <c r="G38" s="19"/>
      <c r="H38" s="19"/>
      <c r="I38" s="19"/>
    </row>
    <row r="39" spans="4:9" x14ac:dyDescent="0.25">
      <c r="F39" s="20"/>
      <c r="G39" s="19"/>
      <c r="H39" s="19"/>
      <c r="I39" s="19"/>
    </row>
    <row r="40" spans="4:9" x14ac:dyDescent="0.25">
      <c r="G40" s="19"/>
      <c r="H40" s="19"/>
      <c r="I40" s="19"/>
    </row>
    <row r="41" spans="4:9" x14ac:dyDescent="0.25">
      <c r="E41" s="20"/>
      <c r="G41" s="19"/>
      <c r="H41" s="19"/>
      <c r="I41" s="19"/>
    </row>
    <row r="42" spans="4:9" x14ac:dyDescent="0.25">
      <c r="H42" s="19"/>
      <c r="I42" s="19"/>
    </row>
    <row r="43" spans="4:9" x14ac:dyDescent="0.25">
      <c r="G43" s="19"/>
      <c r="H43" s="19"/>
      <c r="I43" s="19"/>
    </row>
    <row r="44" spans="4:9" x14ac:dyDescent="0.25">
      <c r="F44" s="20"/>
      <c r="G44" s="19"/>
      <c r="H44" s="20"/>
      <c r="I44" s="20"/>
    </row>
    <row r="45" spans="4:9" x14ac:dyDescent="0.25">
      <c r="G45" s="20"/>
      <c r="H45" s="19"/>
      <c r="I45" s="19"/>
    </row>
    <row r="46" spans="4:9" x14ac:dyDescent="0.25">
      <c r="G46" s="19"/>
      <c r="H46" s="19"/>
      <c r="I46" s="19"/>
    </row>
    <row r="47" spans="4:9" x14ac:dyDescent="0.25">
      <c r="D47" s="20"/>
      <c r="G47" s="19"/>
      <c r="H47" s="19"/>
      <c r="I47" s="19"/>
    </row>
    <row r="48" spans="4:9" x14ac:dyDescent="0.25">
      <c r="G48" s="19"/>
      <c r="H48" s="19"/>
      <c r="I48" s="19"/>
    </row>
    <row r="49" spans="4:10" x14ac:dyDescent="0.25">
      <c r="G49" s="19"/>
    </row>
    <row r="50" spans="4:10" x14ac:dyDescent="0.25">
      <c r="G50" s="19"/>
      <c r="H50" s="19"/>
      <c r="I50" s="19"/>
    </row>
    <row r="51" spans="4:10" x14ac:dyDescent="0.25">
      <c r="H51" s="19"/>
      <c r="I51" s="19"/>
    </row>
    <row r="52" spans="4:10" x14ac:dyDescent="0.25">
      <c r="G52" s="19"/>
      <c r="H52" s="19"/>
      <c r="I52" s="19"/>
    </row>
    <row r="53" spans="4:10" x14ac:dyDescent="0.25">
      <c r="G53" s="19"/>
      <c r="H53" s="19"/>
      <c r="I53" s="19"/>
    </row>
    <row r="54" spans="4:10" x14ac:dyDescent="0.25">
      <c r="G54" s="20"/>
      <c r="H54" s="20"/>
      <c r="I54" s="20"/>
    </row>
    <row r="55" spans="4:10" x14ac:dyDescent="0.25">
      <c r="G55" s="19"/>
      <c r="H55" s="19"/>
      <c r="I55" s="19"/>
    </row>
    <row r="56" spans="4:10" x14ac:dyDescent="0.25">
      <c r="G56" s="19"/>
      <c r="H56" s="19"/>
      <c r="I56" s="19"/>
    </row>
    <row r="57" spans="4:10" x14ac:dyDescent="0.25">
      <c r="E57" s="20"/>
      <c r="F57" s="20"/>
      <c r="G57" s="19"/>
      <c r="H57" s="19"/>
      <c r="I57" s="19"/>
    </row>
    <row r="58" spans="4:10" x14ac:dyDescent="0.25">
      <c r="H58" s="19"/>
      <c r="I58" s="19"/>
    </row>
    <row r="59" spans="4:10" x14ac:dyDescent="0.25">
      <c r="G59" s="19"/>
      <c r="H59" s="19"/>
      <c r="I59" s="19"/>
      <c r="J59" s="20"/>
    </row>
    <row r="60" spans="4:10" x14ac:dyDescent="0.25">
      <c r="G60" s="19"/>
      <c r="J60" s="19"/>
    </row>
    <row r="61" spans="4:10" x14ac:dyDescent="0.25">
      <c r="G61" s="19"/>
      <c r="H61" s="19"/>
      <c r="I61" s="19"/>
    </row>
    <row r="62" spans="4:10" x14ac:dyDescent="0.25">
      <c r="D62" s="20"/>
      <c r="G62" s="19"/>
      <c r="J62" s="20"/>
    </row>
    <row r="63" spans="4:10" x14ac:dyDescent="0.25">
      <c r="G63" s="19"/>
      <c r="H63" s="20"/>
      <c r="I63" s="20"/>
    </row>
    <row r="64" spans="4:10" x14ac:dyDescent="0.25">
      <c r="G64" s="19"/>
      <c r="H64" s="20"/>
      <c r="I64" s="20"/>
    </row>
    <row r="65" spans="4:10" x14ac:dyDescent="0.25">
      <c r="G65" s="19"/>
    </row>
    <row r="66" spans="4:10" x14ac:dyDescent="0.25">
      <c r="G66" s="19"/>
      <c r="H66" s="19"/>
      <c r="I66" s="19"/>
    </row>
    <row r="67" spans="4:10" x14ac:dyDescent="0.25">
      <c r="D67" s="20"/>
      <c r="H67" s="19"/>
      <c r="I67" s="19"/>
    </row>
    <row r="68" spans="4:10" x14ac:dyDescent="0.25">
      <c r="D68" s="20"/>
      <c r="G68" s="19"/>
      <c r="H68" s="19"/>
      <c r="I68" s="19"/>
    </row>
    <row r="69" spans="4:10" x14ac:dyDescent="0.25">
      <c r="E69" s="20"/>
      <c r="G69" s="19"/>
      <c r="H69" s="20"/>
      <c r="I69" s="20"/>
    </row>
    <row r="70" spans="4:10" x14ac:dyDescent="0.25">
      <c r="G70" s="19"/>
      <c r="H70" s="19"/>
      <c r="I70" s="19"/>
    </row>
    <row r="71" spans="4:10" x14ac:dyDescent="0.25">
      <c r="E71" s="19"/>
      <c r="G71" s="20"/>
      <c r="H71" s="19"/>
      <c r="I71" s="19"/>
    </row>
    <row r="72" spans="4:10" x14ac:dyDescent="0.25">
      <c r="G72" s="19"/>
      <c r="H72" s="19"/>
      <c r="I72" s="19"/>
    </row>
    <row r="73" spans="4:10" x14ac:dyDescent="0.25">
      <c r="E73" s="19"/>
      <c r="G73" s="19"/>
      <c r="H73" s="19"/>
      <c r="I73" s="19"/>
    </row>
    <row r="74" spans="4:10" x14ac:dyDescent="0.25">
      <c r="G74" s="19"/>
      <c r="H74" s="19"/>
      <c r="I74" s="19"/>
    </row>
    <row r="75" spans="4:10" x14ac:dyDescent="0.25">
      <c r="D75" s="20"/>
      <c r="G75" s="19"/>
      <c r="H75" s="19"/>
      <c r="I75" s="19"/>
    </row>
    <row r="76" spans="4:10" x14ac:dyDescent="0.25">
      <c r="E76" s="19"/>
      <c r="F76" s="19"/>
      <c r="H76" s="19"/>
      <c r="I76" s="19"/>
      <c r="J76" s="19"/>
    </row>
    <row r="77" spans="4:10" x14ac:dyDescent="0.25">
      <c r="E77" s="19"/>
      <c r="F77" s="19"/>
      <c r="G77" s="19"/>
      <c r="H77" s="19"/>
      <c r="I77" s="19"/>
    </row>
    <row r="78" spans="4:10" x14ac:dyDescent="0.25">
      <c r="G78" s="19"/>
      <c r="H78" s="19"/>
      <c r="I78" s="19"/>
    </row>
    <row r="79" spans="4:10" x14ac:dyDescent="0.25">
      <c r="G79" s="19"/>
      <c r="H79" s="19"/>
      <c r="I79" s="19"/>
    </row>
    <row r="80" spans="4:10" x14ac:dyDescent="0.25">
      <c r="E80" s="20"/>
      <c r="G80" s="19"/>
      <c r="H80" s="19"/>
      <c r="I80" s="19"/>
    </row>
    <row r="81" spans="5:9" x14ac:dyDescent="0.25">
      <c r="F81" s="19"/>
      <c r="G81" s="19"/>
      <c r="H81" s="20"/>
      <c r="I81" s="20"/>
    </row>
    <row r="82" spans="5:9" x14ac:dyDescent="0.25">
      <c r="G82" s="19"/>
      <c r="H82" s="19"/>
      <c r="I82" s="19"/>
    </row>
    <row r="83" spans="5:9" x14ac:dyDescent="0.25">
      <c r="G83" s="19"/>
      <c r="H83" s="19"/>
      <c r="I83" s="19"/>
    </row>
    <row r="84" spans="5:9" x14ac:dyDescent="0.25">
      <c r="H84" s="19"/>
      <c r="I84" s="19"/>
    </row>
    <row r="85" spans="5:9" x14ac:dyDescent="0.25">
      <c r="G85" s="19"/>
      <c r="H85" s="19"/>
      <c r="I85" s="19"/>
    </row>
    <row r="86" spans="5:9" x14ac:dyDescent="0.25">
      <c r="H86" s="20"/>
      <c r="I86" s="20"/>
    </row>
    <row r="87" spans="5:9" x14ac:dyDescent="0.25">
      <c r="E87" s="19"/>
      <c r="F87" s="19"/>
      <c r="H87" s="19"/>
      <c r="I87" s="19"/>
    </row>
    <row r="88" spans="5:9" x14ac:dyDescent="0.25">
      <c r="E88" s="19"/>
      <c r="F88" s="19"/>
      <c r="H88" s="19"/>
      <c r="I88" s="19"/>
    </row>
    <row r="89" spans="5:9" x14ac:dyDescent="0.25">
      <c r="E89" s="20"/>
      <c r="G89" s="19"/>
      <c r="H89" s="19"/>
      <c r="I89" s="19"/>
    </row>
  </sheetData>
  <mergeCells count="10">
    <mergeCell ref="J5:J6"/>
    <mergeCell ref="K5:K6"/>
    <mergeCell ref="G5:G6"/>
    <mergeCell ref="H5:H6"/>
    <mergeCell ref="I5:I6"/>
    <mergeCell ref="A5:B5"/>
    <mergeCell ref="C5:C6"/>
    <mergeCell ref="D5:D6"/>
    <mergeCell ref="E5:E6"/>
    <mergeCell ref="F5:F6"/>
  </mergeCells>
  <conditionalFormatting sqref="C7:K16">
    <cfRule type="cellIs" dxfId="3" priority="1" operator="between">
      <formula>-0.3</formula>
      <formula>0.3</formula>
    </cfRule>
    <cfRule type="cellIs" dxfId="2" priority="2" operator="greaterThan">
      <formula>0.49999999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827A-BD5E-4061-8C88-69ECAEF98452}">
  <dimension ref="A1:M89"/>
  <sheetViews>
    <sheetView zoomScaleNormal="100" workbookViewId="0">
      <pane ySplit="6" topLeftCell="A7" activePane="bottomLeft" state="frozen"/>
      <selection pane="bottomLeft" activeCell="C5" sqref="C5:C6"/>
    </sheetView>
  </sheetViews>
  <sheetFormatPr defaultRowHeight="15" x14ac:dyDescent="0.25"/>
  <cols>
    <col min="1" max="1" width="2.7109375" customWidth="1"/>
    <col min="2" max="2" width="14" bestFit="1" customWidth="1"/>
    <col min="3" max="3" width="11.42578125" customWidth="1"/>
    <col min="4" max="4" width="11.28515625" customWidth="1"/>
    <col min="5" max="5" width="13.42578125" customWidth="1"/>
    <col min="6" max="6" width="11.42578125" customWidth="1"/>
  </cols>
  <sheetData>
    <row r="1" spans="1:13" x14ac:dyDescent="0.25">
      <c r="J1" s="25"/>
    </row>
    <row r="2" spans="1:13" x14ac:dyDescent="0.25">
      <c r="B2" s="12" t="s">
        <v>782</v>
      </c>
    </row>
    <row r="3" spans="1:13" x14ac:dyDescent="0.25">
      <c r="B3" s="12" t="s">
        <v>784</v>
      </c>
    </row>
    <row r="4" spans="1:13" x14ac:dyDescent="0.25">
      <c r="C4" s="12"/>
    </row>
    <row r="5" spans="1:13" ht="15" customHeight="1" x14ac:dyDescent="0.25">
      <c r="A5" s="175" t="s">
        <v>0</v>
      </c>
      <c r="B5" s="175"/>
      <c r="C5" s="173" t="s">
        <v>285</v>
      </c>
      <c r="D5" s="173" t="s">
        <v>286</v>
      </c>
      <c r="E5" s="173" t="s">
        <v>287</v>
      </c>
      <c r="F5" s="178" t="s">
        <v>266</v>
      </c>
      <c r="G5" s="178" t="s">
        <v>267</v>
      </c>
      <c r="H5" s="178" t="s">
        <v>268</v>
      </c>
      <c r="I5" s="178" t="s">
        <v>269</v>
      </c>
      <c r="J5" s="178" t="s">
        <v>270</v>
      </c>
      <c r="K5" s="178" t="s">
        <v>271</v>
      </c>
    </row>
    <row r="6" spans="1:13" ht="49.15" customHeight="1" thickBot="1" x14ac:dyDescent="0.3">
      <c r="A6" s="3"/>
      <c r="B6" s="4" t="s">
        <v>6</v>
      </c>
      <c r="C6" s="174"/>
      <c r="D6" s="174"/>
      <c r="E6" s="174"/>
      <c r="F6" s="179"/>
      <c r="G6" s="179"/>
      <c r="H6" s="179"/>
      <c r="I6" s="179"/>
      <c r="J6" s="179"/>
      <c r="K6" s="179"/>
    </row>
    <row r="7" spans="1:13" ht="15.75" thickTop="1" x14ac:dyDescent="0.25">
      <c r="A7" s="6"/>
      <c r="B7" s="7" t="s">
        <v>277</v>
      </c>
      <c r="C7" s="94">
        <v>3.5497881270430605</v>
      </c>
      <c r="D7" s="94">
        <v>3.9034864632016317</v>
      </c>
      <c r="E7" s="94">
        <v>3.7168194351292945</v>
      </c>
      <c r="F7" s="15">
        <v>2.9458283074237715E-3</v>
      </c>
      <c r="G7" s="15">
        <v>3.0026354638766906</v>
      </c>
      <c r="H7" s="15">
        <v>2.9307206096566794</v>
      </c>
      <c r="I7" s="15">
        <v>2.9603209894126534</v>
      </c>
      <c r="J7" s="15">
        <v>0.31612251578395456</v>
      </c>
      <c r="K7" s="15">
        <v>0.45132025417431787</v>
      </c>
      <c r="M7" s="25"/>
    </row>
    <row r="8" spans="1:13" x14ac:dyDescent="0.25">
      <c r="A8" s="6"/>
      <c r="B8" s="7" t="s">
        <v>246</v>
      </c>
      <c r="C8" s="94">
        <v>3.4858376126990347</v>
      </c>
      <c r="D8" s="94">
        <v>3.1521121333111921</v>
      </c>
      <c r="E8" s="94">
        <v>3.3108362202633081</v>
      </c>
      <c r="F8" s="15">
        <v>2.118898275024796E-2</v>
      </c>
      <c r="G8" s="15">
        <v>3.1110101390194198</v>
      </c>
      <c r="H8" s="15">
        <v>2.8276776934178596</v>
      </c>
      <c r="I8" s="15">
        <v>2.960045949751231</v>
      </c>
      <c r="J8" s="15">
        <v>0.17598149398143104</v>
      </c>
      <c r="K8" s="15">
        <v>0.15361979378039806</v>
      </c>
    </row>
    <row r="9" spans="1:13" x14ac:dyDescent="0.25">
      <c r="A9" s="6"/>
      <c r="B9" s="7" t="s">
        <v>278</v>
      </c>
      <c r="C9" s="94">
        <v>4.1969478853916051</v>
      </c>
      <c r="D9" s="94">
        <v>3.7411857854295585</v>
      </c>
      <c r="E9" s="94">
        <v>3.9903896803910279</v>
      </c>
      <c r="F9" s="15">
        <v>1.4564411908637324E-2</v>
      </c>
      <c r="G9" s="15">
        <v>0.29317726509101344</v>
      </c>
      <c r="H9" s="15">
        <v>7.0376924676272185E-2</v>
      </c>
      <c r="I9" s="15">
        <v>0.19235494605527209</v>
      </c>
      <c r="J9" s="15">
        <v>3.1354065518778045</v>
      </c>
      <c r="K9" s="15">
        <v>0.64992873622313374</v>
      </c>
    </row>
    <row r="10" spans="1:13" x14ac:dyDescent="0.25">
      <c r="A10" s="6"/>
      <c r="B10" s="7" t="s">
        <v>279</v>
      </c>
      <c r="C10" s="94">
        <v>3.1874628968154148</v>
      </c>
      <c r="D10" s="94">
        <v>3.6302344631095669</v>
      </c>
      <c r="E10" s="94">
        <v>3.4126533247256292</v>
      </c>
      <c r="F10" s="15">
        <v>-5.2405010279810149E-4</v>
      </c>
      <c r="G10" s="15">
        <v>2.4595502703258627</v>
      </c>
      <c r="H10" s="15">
        <v>2.5412855986458216</v>
      </c>
      <c r="I10" s="15">
        <v>2.4888623225404918</v>
      </c>
      <c r="J10" s="15">
        <v>0.3829955755776232</v>
      </c>
      <c r="K10" s="15">
        <v>0.49974429349813976</v>
      </c>
    </row>
    <row r="11" spans="1:13" x14ac:dyDescent="0.25">
      <c r="A11" s="6"/>
      <c r="B11" s="7" t="s">
        <v>280</v>
      </c>
      <c r="C11" s="94">
        <v>3.0806262230919765</v>
      </c>
      <c r="D11" s="94">
        <v>3.2468114265063361</v>
      </c>
      <c r="E11" s="94">
        <v>3.1475174032145627</v>
      </c>
      <c r="F11" s="15">
        <v>1.7295210195006062E-2</v>
      </c>
      <c r="G11" s="15">
        <v>2.3839243216436321</v>
      </c>
      <c r="H11" s="15">
        <v>2.5327811478475879</v>
      </c>
      <c r="I11" s="15">
        <v>2.4435871637536537</v>
      </c>
      <c r="J11" s="15">
        <v>0.25512222084544467</v>
      </c>
      <c r="K11" s="15">
        <v>0.41908444670827205</v>
      </c>
    </row>
    <row r="12" spans="1:13" x14ac:dyDescent="0.25">
      <c r="A12" s="6"/>
      <c r="B12" s="7" t="s">
        <v>281</v>
      </c>
      <c r="C12" s="94">
        <v>4.3765563231242268</v>
      </c>
      <c r="D12" s="94">
        <v>5.0060743269489176</v>
      </c>
      <c r="E12" s="94">
        <v>4.6641439120333095</v>
      </c>
      <c r="F12" s="15">
        <v>-2.3077640758302143E-2</v>
      </c>
      <c r="G12" s="15">
        <v>3.499272312229027</v>
      </c>
      <c r="H12" s="15">
        <v>3.4000765368415458</v>
      </c>
      <c r="I12" s="15">
        <v>3.453660991770017</v>
      </c>
      <c r="J12" s="15">
        <v>0.37103865402472103</v>
      </c>
      <c r="K12" s="15">
        <v>0.86335572672504901</v>
      </c>
    </row>
    <row r="13" spans="1:13" x14ac:dyDescent="0.25">
      <c r="A13" s="6"/>
      <c r="B13" s="7" t="s">
        <v>282</v>
      </c>
      <c r="C13" s="94">
        <v>3.6034861809045227</v>
      </c>
      <c r="D13" s="94">
        <v>3.7791220938632981</v>
      </c>
      <c r="E13" s="94">
        <v>3.68970533383066</v>
      </c>
      <c r="F13" s="15">
        <v>2.9058165162895873</v>
      </c>
      <c r="G13" s="15">
        <v>0.20390996385533189</v>
      </c>
      <c r="H13" s="15">
        <v>8.4338108084164434E-2</v>
      </c>
      <c r="I13" s="15">
        <v>0.14447196711744012</v>
      </c>
      <c r="J13" s="15">
        <v>0.33652579052172815</v>
      </c>
      <c r="K13" s="15">
        <v>0.32393426117604379</v>
      </c>
    </row>
    <row r="14" spans="1:13" x14ac:dyDescent="0.25">
      <c r="A14" s="6"/>
      <c r="B14" s="7" t="s">
        <v>283</v>
      </c>
      <c r="C14" s="94">
        <v>2.9497064458315307</v>
      </c>
      <c r="D14" s="94">
        <v>3.4980247847526873</v>
      </c>
      <c r="E14" s="94">
        <v>3.1946897830116674</v>
      </c>
      <c r="F14" s="15">
        <v>-9.6158012798811809E-3</v>
      </c>
      <c r="G14" s="15">
        <v>1.295266837737322</v>
      </c>
      <c r="H14" s="15">
        <v>0.82868756581287772</v>
      </c>
      <c r="I14" s="15">
        <v>1.0701001561927432</v>
      </c>
      <c r="J14" s="15">
        <v>1.7271263327618223</v>
      </c>
      <c r="K14" s="15">
        <v>0.43428299627372124</v>
      </c>
    </row>
    <row r="15" spans="1:13" x14ac:dyDescent="0.25">
      <c r="A15" s="6"/>
      <c r="B15" s="7" t="s">
        <v>284</v>
      </c>
      <c r="C15" s="94">
        <v>3.526882559500585</v>
      </c>
      <c r="D15" s="94">
        <v>3.4713795412593447</v>
      </c>
      <c r="E15" s="94">
        <v>3.489401134584285</v>
      </c>
      <c r="F15" s="15">
        <v>1.4241000713748724E-2</v>
      </c>
      <c r="G15" s="15">
        <v>3.0142432772748178</v>
      </c>
      <c r="H15" s="15">
        <v>2.702676372273721</v>
      </c>
      <c r="I15" s="15">
        <v>2.8369479848218555</v>
      </c>
      <c r="J15" s="15">
        <v>0.28246991876553551</v>
      </c>
      <c r="K15" s="15">
        <v>0.34785092188932504</v>
      </c>
    </row>
    <row r="16" spans="1:13" x14ac:dyDescent="0.25">
      <c r="A16" s="30"/>
      <c r="B16" s="31" t="s">
        <v>288</v>
      </c>
      <c r="C16" s="96">
        <v>3.4435955668779048</v>
      </c>
      <c r="D16" s="96">
        <v>3.7869771910722312</v>
      </c>
      <c r="E16" s="96">
        <v>3.6176599632606421</v>
      </c>
      <c r="F16" s="97">
        <v>9.6527997822052097E-2</v>
      </c>
      <c r="G16" s="97">
        <v>2.1612922957891163</v>
      </c>
      <c r="H16" s="97">
        <v>2.0712122454909769</v>
      </c>
      <c r="I16" s="97">
        <v>2.1172674081132694</v>
      </c>
      <c r="J16" s="97">
        <v>0.70197598205406431</v>
      </c>
      <c r="K16" s="97">
        <v>0.69276418115001426</v>
      </c>
    </row>
    <row r="17" spans="1:11" ht="17.25" x14ac:dyDescent="0.25">
      <c r="A17" s="7" t="s">
        <v>289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7" t="s">
        <v>291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17.25" x14ac:dyDescent="0.25">
      <c r="A19" s="7" t="s">
        <v>274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7.25" x14ac:dyDescent="0.25">
      <c r="A20" s="7" t="s">
        <v>275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17.25" x14ac:dyDescent="0.25">
      <c r="A21" s="7" t="s">
        <v>276</v>
      </c>
    </row>
    <row r="23" spans="1:11" x14ac:dyDescent="0.25">
      <c r="G23" s="19"/>
      <c r="H23" s="19"/>
      <c r="I23" s="19"/>
    </row>
    <row r="25" spans="1:11" x14ac:dyDescent="0.25">
      <c r="G25" s="20"/>
    </row>
    <row r="26" spans="1:11" x14ac:dyDescent="0.25">
      <c r="G26" s="19"/>
    </row>
    <row r="27" spans="1:11" x14ac:dyDescent="0.25">
      <c r="F27" s="20"/>
      <c r="G27" s="19"/>
      <c r="H27" s="19"/>
      <c r="I27" s="19"/>
    </row>
    <row r="28" spans="1:11" x14ac:dyDescent="0.25">
      <c r="E28" s="20"/>
      <c r="G28" s="19"/>
      <c r="H28" s="19"/>
      <c r="I28" s="19"/>
    </row>
    <row r="29" spans="1:11" x14ac:dyDescent="0.25">
      <c r="G29" s="19"/>
      <c r="H29" s="19"/>
      <c r="I29" s="19"/>
    </row>
    <row r="30" spans="1:11" x14ac:dyDescent="0.25">
      <c r="E30" s="20"/>
      <c r="G30" s="19"/>
      <c r="H30" s="19"/>
      <c r="I30" s="19"/>
    </row>
    <row r="31" spans="1:11" x14ac:dyDescent="0.25">
      <c r="E31" s="20"/>
      <c r="H31" s="19"/>
      <c r="I31" s="19"/>
    </row>
    <row r="32" spans="1:11" x14ac:dyDescent="0.25">
      <c r="G32" s="19"/>
      <c r="H32" s="19"/>
      <c r="I32" s="19"/>
      <c r="J32" s="19"/>
    </row>
    <row r="33" spans="4:9" x14ac:dyDescent="0.25">
      <c r="G33" s="20"/>
      <c r="H33" s="19"/>
      <c r="I33" s="19"/>
    </row>
    <row r="34" spans="4:9" x14ac:dyDescent="0.25">
      <c r="G34" s="19"/>
      <c r="H34" s="19"/>
      <c r="I34" s="19"/>
    </row>
    <row r="35" spans="4:9" x14ac:dyDescent="0.25">
      <c r="G35" s="19"/>
      <c r="H35" s="19"/>
      <c r="I35" s="19"/>
    </row>
    <row r="36" spans="4:9" x14ac:dyDescent="0.25">
      <c r="G36" s="19"/>
      <c r="H36" s="19"/>
      <c r="I36" s="19"/>
    </row>
    <row r="37" spans="4:9" x14ac:dyDescent="0.25">
      <c r="G37" s="19"/>
      <c r="H37" s="19"/>
      <c r="I37" s="19"/>
    </row>
    <row r="38" spans="4:9" x14ac:dyDescent="0.25">
      <c r="G38" s="19"/>
      <c r="H38" s="19"/>
      <c r="I38" s="19"/>
    </row>
    <row r="39" spans="4:9" x14ac:dyDescent="0.25">
      <c r="F39" s="20"/>
      <c r="G39" s="19"/>
      <c r="H39" s="19"/>
      <c r="I39" s="19"/>
    </row>
    <row r="40" spans="4:9" x14ac:dyDescent="0.25">
      <c r="G40" s="19"/>
      <c r="H40" s="19"/>
      <c r="I40" s="19"/>
    </row>
    <row r="41" spans="4:9" x14ac:dyDescent="0.25">
      <c r="E41" s="20"/>
      <c r="G41" s="19"/>
      <c r="H41" s="19"/>
      <c r="I41" s="19"/>
    </row>
    <row r="42" spans="4:9" x14ac:dyDescent="0.25">
      <c r="H42" s="19"/>
      <c r="I42" s="19"/>
    </row>
    <row r="43" spans="4:9" x14ac:dyDescent="0.25">
      <c r="G43" s="19"/>
      <c r="H43" s="19"/>
      <c r="I43" s="19"/>
    </row>
    <row r="44" spans="4:9" x14ac:dyDescent="0.25">
      <c r="F44" s="20"/>
      <c r="G44" s="19"/>
      <c r="H44" s="20"/>
      <c r="I44" s="20"/>
    </row>
    <row r="45" spans="4:9" x14ac:dyDescent="0.25">
      <c r="G45" s="20"/>
      <c r="H45" s="19"/>
      <c r="I45" s="19"/>
    </row>
    <row r="46" spans="4:9" x14ac:dyDescent="0.25">
      <c r="G46" s="19"/>
      <c r="H46" s="19"/>
      <c r="I46" s="19"/>
    </row>
    <row r="47" spans="4:9" x14ac:dyDescent="0.25">
      <c r="D47" s="20"/>
      <c r="G47" s="19"/>
      <c r="H47" s="19"/>
      <c r="I47" s="19"/>
    </row>
    <row r="48" spans="4:9" x14ac:dyDescent="0.25">
      <c r="G48" s="19"/>
      <c r="H48" s="19"/>
      <c r="I48" s="19"/>
    </row>
    <row r="49" spans="4:10" x14ac:dyDescent="0.25">
      <c r="G49" s="19"/>
    </row>
    <row r="50" spans="4:10" x14ac:dyDescent="0.25">
      <c r="G50" s="19"/>
      <c r="H50" s="19"/>
      <c r="I50" s="19"/>
    </row>
    <row r="51" spans="4:10" x14ac:dyDescent="0.25">
      <c r="H51" s="19"/>
      <c r="I51" s="19"/>
    </row>
    <row r="52" spans="4:10" x14ac:dyDescent="0.25">
      <c r="G52" s="19"/>
      <c r="H52" s="19"/>
      <c r="I52" s="19"/>
    </row>
    <row r="53" spans="4:10" x14ac:dyDescent="0.25">
      <c r="G53" s="19"/>
      <c r="H53" s="19"/>
      <c r="I53" s="19"/>
    </row>
    <row r="54" spans="4:10" x14ac:dyDescent="0.25">
      <c r="G54" s="20"/>
      <c r="H54" s="20"/>
      <c r="I54" s="20"/>
    </row>
    <row r="55" spans="4:10" x14ac:dyDescent="0.25">
      <c r="G55" s="19"/>
      <c r="H55" s="19"/>
      <c r="I55" s="19"/>
    </row>
    <row r="56" spans="4:10" x14ac:dyDescent="0.25">
      <c r="G56" s="19"/>
      <c r="H56" s="19"/>
      <c r="I56" s="19"/>
    </row>
    <row r="57" spans="4:10" x14ac:dyDescent="0.25">
      <c r="E57" s="20"/>
      <c r="F57" s="20"/>
      <c r="G57" s="19"/>
      <c r="H57" s="19"/>
      <c r="I57" s="19"/>
    </row>
    <row r="58" spans="4:10" x14ac:dyDescent="0.25">
      <c r="H58" s="19"/>
      <c r="I58" s="19"/>
    </row>
    <row r="59" spans="4:10" x14ac:dyDescent="0.25">
      <c r="G59" s="19"/>
      <c r="H59" s="19"/>
      <c r="I59" s="19"/>
      <c r="J59" s="20"/>
    </row>
    <row r="60" spans="4:10" x14ac:dyDescent="0.25">
      <c r="G60" s="19"/>
      <c r="J60" s="19"/>
    </row>
    <row r="61" spans="4:10" x14ac:dyDescent="0.25">
      <c r="G61" s="19"/>
      <c r="H61" s="19"/>
      <c r="I61" s="19"/>
    </row>
    <row r="62" spans="4:10" x14ac:dyDescent="0.25">
      <c r="D62" s="20"/>
      <c r="G62" s="19"/>
      <c r="J62" s="20"/>
    </row>
    <row r="63" spans="4:10" x14ac:dyDescent="0.25">
      <c r="G63" s="19"/>
      <c r="H63" s="20"/>
      <c r="I63" s="20"/>
    </row>
    <row r="64" spans="4:10" x14ac:dyDescent="0.25">
      <c r="G64" s="19"/>
      <c r="H64" s="20"/>
      <c r="I64" s="20"/>
    </row>
    <row r="65" spans="4:10" x14ac:dyDescent="0.25">
      <c r="G65" s="19"/>
    </row>
    <row r="66" spans="4:10" x14ac:dyDescent="0.25">
      <c r="G66" s="19"/>
      <c r="H66" s="19"/>
      <c r="I66" s="19"/>
    </row>
    <row r="67" spans="4:10" x14ac:dyDescent="0.25">
      <c r="D67" s="20"/>
      <c r="H67" s="19"/>
      <c r="I67" s="19"/>
    </row>
    <row r="68" spans="4:10" x14ac:dyDescent="0.25">
      <c r="D68" s="20"/>
      <c r="G68" s="19"/>
      <c r="H68" s="19"/>
      <c r="I68" s="19"/>
    </row>
    <row r="69" spans="4:10" x14ac:dyDescent="0.25">
      <c r="E69" s="20"/>
      <c r="G69" s="19"/>
      <c r="H69" s="20"/>
      <c r="I69" s="20"/>
    </row>
    <row r="70" spans="4:10" x14ac:dyDescent="0.25">
      <c r="G70" s="19"/>
      <c r="H70" s="19"/>
      <c r="I70" s="19"/>
    </row>
    <row r="71" spans="4:10" x14ac:dyDescent="0.25">
      <c r="E71" s="19"/>
      <c r="G71" s="20"/>
      <c r="H71" s="19"/>
      <c r="I71" s="19"/>
    </row>
    <row r="72" spans="4:10" x14ac:dyDescent="0.25">
      <c r="G72" s="19"/>
      <c r="H72" s="19"/>
      <c r="I72" s="19"/>
    </row>
    <row r="73" spans="4:10" x14ac:dyDescent="0.25">
      <c r="E73" s="19"/>
      <c r="G73" s="19"/>
      <c r="H73" s="19"/>
      <c r="I73" s="19"/>
    </row>
    <row r="74" spans="4:10" x14ac:dyDescent="0.25">
      <c r="G74" s="19"/>
      <c r="H74" s="19"/>
      <c r="I74" s="19"/>
    </row>
    <row r="75" spans="4:10" x14ac:dyDescent="0.25">
      <c r="D75" s="20"/>
      <c r="G75" s="19"/>
      <c r="H75" s="19"/>
      <c r="I75" s="19"/>
    </row>
    <row r="76" spans="4:10" x14ac:dyDescent="0.25">
      <c r="E76" s="19"/>
      <c r="F76" s="19"/>
      <c r="H76" s="19"/>
      <c r="I76" s="19"/>
      <c r="J76" s="19"/>
    </row>
    <row r="77" spans="4:10" x14ac:dyDescent="0.25">
      <c r="E77" s="19"/>
      <c r="F77" s="19"/>
      <c r="G77" s="19"/>
      <c r="H77" s="19"/>
      <c r="I77" s="19"/>
    </row>
    <row r="78" spans="4:10" x14ac:dyDescent="0.25">
      <c r="G78" s="19"/>
      <c r="H78" s="19"/>
      <c r="I78" s="19"/>
    </row>
    <row r="79" spans="4:10" x14ac:dyDescent="0.25">
      <c r="G79" s="19"/>
      <c r="H79" s="19"/>
      <c r="I79" s="19"/>
    </row>
    <row r="80" spans="4:10" x14ac:dyDescent="0.25">
      <c r="E80" s="20"/>
      <c r="G80" s="19"/>
      <c r="H80" s="19"/>
      <c r="I80" s="19"/>
    </row>
    <row r="81" spans="5:9" x14ac:dyDescent="0.25">
      <c r="F81" s="19"/>
      <c r="G81" s="19"/>
      <c r="H81" s="20"/>
      <c r="I81" s="20"/>
    </row>
    <row r="82" spans="5:9" x14ac:dyDescent="0.25">
      <c r="G82" s="19"/>
      <c r="H82" s="19"/>
      <c r="I82" s="19"/>
    </row>
    <row r="83" spans="5:9" x14ac:dyDescent="0.25">
      <c r="G83" s="19"/>
      <c r="H83" s="19"/>
      <c r="I83" s="19"/>
    </row>
    <row r="84" spans="5:9" x14ac:dyDescent="0.25">
      <c r="H84" s="19"/>
      <c r="I84" s="19"/>
    </row>
    <row r="85" spans="5:9" x14ac:dyDescent="0.25">
      <c r="G85" s="19"/>
      <c r="H85" s="19"/>
      <c r="I85" s="19"/>
    </row>
    <row r="86" spans="5:9" x14ac:dyDescent="0.25">
      <c r="H86" s="20"/>
      <c r="I86" s="20"/>
    </row>
    <row r="87" spans="5:9" x14ac:dyDescent="0.25">
      <c r="E87" s="19"/>
      <c r="F87" s="19"/>
      <c r="H87" s="19"/>
      <c r="I87" s="19"/>
    </row>
    <row r="88" spans="5:9" x14ac:dyDescent="0.25">
      <c r="E88" s="19"/>
      <c r="F88" s="19"/>
      <c r="H88" s="19"/>
      <c r="I88" s="19"/>
    </row>
    <row r="89" spans="5:9" x14ac:dyDescent="0.25">
      <c r="E89" s="20"/>
      <c r="G89" s="19"/>
      <c r="H89" s="19"/>
      <c r="I89" s="19"/>
    </row>
  </sheetData>
  <mergeCells count="10">
    <mergeCell ref="H5:H6"/>
    <mergeCell ref="I5:I6"/>
    <mergeCell ref="J5:J6"/>
    <mergeCell ref="K5:K6"/>
    <mergeCell ref="A5:B5"/>
    <mergeCell ref="C5:C6"/>
    <mergeCell ref="D5:D6"/>
    <mergeCell ref="E5:E6"/>
    <mergeCell ref="F5:F6"/>
    <mergeCell ref="G5:G6"/>
  </mergeCells>
  <conditionalFormatting sqref="C7:K16">
    <cfRule type="cellIs" dxfId="1" priority="1" operator="between">
      <formula>-0.3</formula>
      <formula>0.3</formula>
    </cfRule>
    <cfRule type="cellIs" dxfId="0" priority="2" operator="greaterThan">
      <formula>0.49999999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5DD5C-9968-4DCF-8637-058EE1B66B33}">
  <dimension ref="A1:N422"/>
  <sheetViews>
    <sheetView zoomScale="110" zoomScaleNormal="110" workbookViewId="0">
      <pane ySplit="6" topLeftCell="A7" activePane="bottomLeft" state="frozen"/>
      <selection pane="bottomLeft" activeCell="B1" sqref="B1"/>
    </sheetView>
  </sheetViews>
  <sheetFormatPr defaultRowHeight="15" x14ac:dyDescent="0.25"/>
  <cols>
    <col min="1" max="1" width="6.85546875" customWidth="1"/>
    <col min="2" max="2" width="14" customWidth="1"/>
    <col min="3" max="3" width="14.7109375" style="2" customWidth="1"/>
    <col min="4" max="4" width="11.7109375" style="2" customWidth="1"/>
    <col min="5" max="5" width="11.7109375" style="1" customWidth="1"/>
    <col min="6" max="6" width="11.7109375" style="2" customWidth="1"/>
    <col min="7" max="7" width="11.7109375" style="1" customWidth="1"/>
    <col min="8" max="8" width="11.7109375" style="2" customWidth="1"/>
    <col min="9" max="9" width="11.7109375" style="1" customWidth="1"/>
  </cols>
  <sheetData>
    <row r="1" spans="1:14" x14ac:dyDescent="0.25">
      <c r="A1" t="s">
        <v>298</v>
      </c>
      <c r="C1"/>
      <c r="D1"/>
      <c r="E1"/>
      <c r="F1"/>
      <c r="G1"/>
      <c r="H1"/>
      <c r="I1"/>
    </row>
    <row r="2" spans="1:14" x14ac:dyDescent="0.25">
      <c r="A2" t="s">
        <v>762</v>
      </c>
      <c r="D2" s="12" t="s">
        <v>785</v>
      </c>
      <c r="E2"/>
      <c r="F2"/>
      <c r="G2"/>
      <c r="H2" s="25"/>
      <c r="I2"/>
    </row>
    <row r="3" spans="1:14" x14ac:dyDescent="0.25">
      <c r="A3" t="s">
        <v>773</v>
      </c>
      <c r="C3"/>
      <c r="D3"/>
      <c r="E3"/>
      <c r="F3"/>
      <c r="G3"/>
      <c r="H3"/>
      <c r="I3"/>
      <c r="J3" s="25"/>
    </row>
    <row r="4" spans="1:14" x14ac:dyDescent="0.25">
      <c r="C4"/>
      <c r="D4"/>
      <c r="E4"/>
      <c r="F4"/>
      <c r="G4"/>
      <c r="H4"/>
      <c r="I4"/>
    </row>
    <row r="5" spans="1:14" ht="15" customHeight="1" x14ac:dyDescent="0.25">
      <c r="A5" s="171" t="s">
        <v>0</v>
      </c>
      <c r="B5" s="171"/>
      <c r="C5" s="34" t="s">
        <v>1</v>
      </c>
      <c r="D5" s="172" t="s">
        <v>2</v>
      </c>
      <c r="E5" s="172"/>
      <c r="F5" s="172" t="s">
        <v>3</v>
      </c>
      <c r="G5" s="172"/>
      <c r="H5" s="172" t="s">
        <v>4</v>
      </c>
      <c r="I5" s="172"/>
    </row>
    <row r="6" spans="1:14" ht="15.75" customHeight="1" thickBot="1" x14ac:dyDescent="0.3">
      <c r="A6" s="3" t="s">
        <v>5</v>
      </c>
      <c r="B6" s="4" t="s">
        <v>6</v>
      </c>
      <c r="C6" s="10" t="s">
        <v>7</v>
      </c>
      <c r="D6" s="10" t="s">
        <v>7</v>
      </c>
      <c r="E6" s="5" t="s">
        <v>78</v>
      </c>
      <c r="F6" s="10" t="s">
        <v>7</v>
      </c>
      <c r="G6" s="5" t="s">
        <v>78</v>
      </c>
      <c r="H6" s="10" t="s">
        <v>7</v>
      </c>
      <c r="I6" s="5" t="s">
        <v>78</v>
      </c>
    </row>
    <row r="7" spans="1:14" ht="15.75" thickTop="1" x14ac:dyDescent="0.25">
      <c r="A7" s="13">
        <v>101</v>
      </c>
      <c r="B7" s="11" t="s">
        <v>8</v>
      </c>
      <c r="C7" s="49">
        <v>1911</v>
      </c>
      <c r="D7" s="49">
        <v>489</v>
      </c>
      <c r="E7" s="50">
        <v>25.588697017268448</v>
      </c>
      <c r="F7" s="49">
        <v>666</v>
      </c>
      <c r="G7" s="50">
        <v>34.850863422291994</v>
      </c>
      <c r="H7" s="49">
        <v>1155</v>
      </c>
      <c r="I7" s="50">
        <v>60.439560439560438</v>
      </c>
    </row>
    <row r="8" spans="1:14" ht="15" customHeight="1" x14ac:dyDescent="0.25">
      <c r="A8" s="6"/>
      <c r="B8" s="7" t="s">
        <v>229</v>
      </c>
      <c r="C8" s="51">
        <v>954</v>
      </c>
      <c r="D8" s="51">
        <v>230</v>
      </c>
      <c r="E8" s="52">
        <f>D8/C8*100</f>
        <v>24.109014675052411</v>
      </c>
      <c r="F8" s="51">
        <v>323</v>
      </c>
      <c r="G8" s="52">
        <f>F8/C8*100</f>
        <v>33.857442348008391</v>
      </c>
      <c r="H8" s="51">
        <f>F8+D8</f>
        <v>553</v>
      </c>
      <c r="I8" s="52">
        <f>H8/C8*100</f>
        <v>57.966457023060791</v>
      </c>
    </row>
    <row r="9" spans="1:14" x14ac:dyDescent="0.25">
      <c r="A9" s="6"/>
      <c r="B9" s="7" t="s">
        <v>230</v>
      </c>
      <c r="C9" s="51">
        <v>957</v>
      </c>
      <c r="D9" s="51">
        <f>D7-D8</f>
        <v>259</v>
      </c>
      <c r="E9" s="52">
        <f>D9/C9*100</f>
        <v>27.063740856844305</v>
      </c>
      <c r="F9" s="51">
        <f>F7-F8</f>
        <v>343</v>
      </c>
      <c r="G9" s="52">
        <f>F9/C9*100</f>
        <v>35.841170323928942</v>
      </c>
      <c r="H9" s="51">
        <f>F9+D9</f>
        <v>602</v>
      </c>
      <c r="I9" s="52">
        <f>H9/C9*100</f>
        <v>62.904911180773247</v>
      </c>
    </row>
    <row r="10" spans="1:14" s="12" customFormat="1" x14ac:dyDescent="0.25">
      <c r="A10" s="13">
        <v>102</v>
      </c>
      <c r="B10" s="11" t="s">
        <v>9</v>
      </c>
      <c r="C10" s="49">
        <v>3104</v>
      </c>
      <c r="D10" s="49">
        <v>924</v>
      </c>
      <c r="E10" s="50">
        <v>29.768041237113401</v>
      </c>
      <c r="F10" s="49">
        <v>704</v>
      </c>
      <c r="G10" s="50">
        <v>22.680412371134022</v>
      </c>
      <c r="H10" s="49">
        <v>1628</v>
      </c>
      <c r="I10" s="50">
        <v>52.448453608247426</v>
      </c>
      <c r="K10"/>
      <c r="L10"/>
      <c r="M10"/>
      <c r="N10"/>
    </row>
    <row r="11" spans="1:14" x14ac:dyDescent="0.25">
      <c r="A11" s="6"/>
      <c r="B11" s="7" t="s">
        <v>229</v>
      </c>
      <c r="C11" s="51">
        <v>1479</v>
      </c>
      <c r="D11" s="51">
        <v>403</v>
      </c>
      <c r="E11" s="52">
        <f t="shared" ref="E11:E12" si="0">D11/C11*100</f>
        <v>27.248140635564571</v>
      </c>
      <c r="F11" s="51">
        <v>330</v>
      </c>
      <c r="G11" s="52">
        <f t="shared" ref="G11:G12" si="1">F11/C11*100</f>
        <v>22.312373225152129</v>
      </c>
      <c r="H11" s="51">
        <f t="shared" ref="H11:H12" si="2">F11+D11</f>
        <v>733</v>
      </c>
      <c r="I11" s="52">
        <f t="shared" ref="I11:I12" si="3">H11/C11*100</f>
        <v>49.560513860716696</v>
      </c>
    </row>
    <row r="12" spans="1:14" x14ac:dyDescent="0.25">
      <c r="A12" s="6"/>
      <c r="B12" s="7" t="s">
        <v>230</v>
      </c>
      <c r="C12" s="51">
        <v>1625</v>
      </c>
      <c r="D12" s="51">
        <f>D10-D11</f>
        <v>521</v>
      </c>
      <c r="E12" s="52">
        <f t="shared" si="0"/>
        <v>32.061538461538461</v>
      </c>
      <c r="F12" s="51">
        <f>F10-F11</f>
        <v>374</v>
      </c>
      <c r="G12" s="52">
        <f t="shared" si="1"/>
        <v>23.015384615384615</v>
      </c>
      <c r="H12" s="51">
        <f t="shared" si="2"/>
        <v>895</v>
      </c>
      <c r="I12" s="52">
        <f t="shared" si="3"/>
        <v>55.07692307692308</v>
      </c>
    </row>
    <row r="13" spans="1:14" s="12" customFormat="1" x14ac:dyDescent="0.25">
      <c r="A13" s="13">
        <v>103</v>
      </c>
      <c r="B13" s="11" t="s">
        <v>10</v>
      </c>
      <c r="C13" s="49">
        <v>3805</v>
      </c>
      <c r="D13" s="49">
        <v>772</v>
      </c>
      <c r="E13" s="50">
        <v>20.289093298291721</v>
      </c>
      <c r="F13" s="49">
        <v>860</v>
      </c>
      <c r="G13" s="50">
        <v>22.601839684625492</v>
      </c>
      <c r="H13" s="49">
        <v>1632</v>
      </c>
      <c r="I13" s="50">
        <v>42.890932982917214</v>
      </c>
      <c r="K13"/>
      <c r="L13"/>
      <c r="M13"/>
      <c r="N13"/>
    </row>
    <row r="14" spans="1:14" x14ac:dyDescent="0.25">
      <c r="A14" s="6"/>
      <c r="B14" s="7" t="s">
        <v>229</v>
      </c>
      <c r="C14" s="51">
        <v>1897</v>
      </c>
      <c r="D14" s="51">
        <v>342</v>
      </c>
      <c r="E14" s="52">
        <f t="shared" ref="E14:E15" si="4">D14/C14*100</f>
        <v>18.028465998945702</v>
      </c>
      <c r="F14" s="51">
        <v>406</v>
      </c>
      <c r="G14" s="52">
        <f t="shared" ref="G14:G15" si="5">F14/C14*100</f>
        <v>21.402214022140221</v>
      </c>
      <c r="H14" s="51">
        <f t="shared" ref="H14:H15" si="6">F14+D14</f>
        <v>748</v>
      </c>
      <c r="I14" s="52">
        <f t="shared" ref="I14:I15" si="7">H14/C14*100</f>
        <v>39.430680021085927</v>
      </c>
    </row>
    <row r="15" spans="1:14" x14ac:dyDescent="0.25">
      <c r="A15" s="6"/>
      <c r="B15" s="7" t="s">
        <v>230</v>
      </c>
      <c r="C15" s="51">
        <v>1908</v>
      </c>
      <c r="D15" s="51">
        <f>D13-D14</f>
        <v>430</v>
      </c>
      <c r="E15" s="52">
        <f t="shared" si="4"/>
        <v>22.536687631027252</v>
      </c>
      <c r="F15" s="51">
        <f>F13-F14</f>
        <v>454</v>
      </c>
      <c r="G15" s="52">
        <f t="shared" si="5"/>
        <v>23.79454926624738</v>
      </c>
      <c r="H15" s="51">
        <f t="shared" si="6"/>
        <v>884</v>
      </c>
      <c r="I15" s="52">
        <f t="shared" si="7"/>
        <v>46.331236897274636</v>
      </c>
    </row>
    <row r="16" spans="1:14" s="12" customFormat="1" x14ac:dyDescent="0.25">
      <c r="A16" s="13">
        <v>104</v>
      </c>
      <c r="B16" s="11" t="s">
        <v>11</v>
      </c>
      <c r="C16" s="49">
        <v>1826</v>
      </c>
      <c r="D16" s="49">
        <v>444</v>
      </c>
      <c r="E16" s="50">
        <v>24.315443592552029</v>
      </c>
      <c r="F16" s="49">
        <v>474</v>
      </c>
      <c r="G16" s="50">
        <v>25.958378970427166</v>
      </c>
      <c r="H16" s="49">
        <v>918</v>
      </c>
      <c r="I16" s="50">
        <v>50.273822562979184</v>
      </c>
      <c r="K16"/>
      <c r="L16"/>
      <c r="M16"/>
      <c r="N16"/>
    </row>
    <row r="17" spans="1:14" x14ac:dyDescent="0.25">
      <c r="A17" s="6"/>
      <c r="B17" s="7" t="s">
        <v>229</v>
      </c>
      <c r="C17" s="51">
        <v>901</v>
      </c>
      <c r="D17" s="51">
        <v>216</v>
      </c>
      <c r="E17" s="52">
        <f t="shared" ref="E17:E18" si="8">D17/C17*100</f>
        <v>23.973362930077691</v>
      </c>
      <c r="F17" s="51">
        <v>234</v>
      </c>
      <c r="G17" s="52">
        <f t="shared" ref="G17:G18" si="9">F17/C17*100</f>
        <v>25.971143174250834</v>
      </c>
      <c r="H17" s="51">
        <f t="shared" ref="H17:H18" si="10">F17+D17</f>
        <v>450</v>
      </c>
      <c r="I17" s="52">
        <f t="shared" ref="I17:I18" si="11">H17/C17*100</f>
        <v>49.944506104328525</v>
      </c>
    </row>
    <row r="18" spans="1:14" x14ac:dyDescent="0.25">
      <c r="A18" s="6"/>
      <c r="B18" s="7" t="s">
        <v>230</v>
      </c>
      <c r="C18" s="51">
        <v>925</v>
      </c>
      <c r="D18" s="51">
        <f>D16-D17</f>
        <v>228</v>
      </c>
      <c r="E18" s="52">
        <f t="shared" si="8"/>
        <v>24.648648648648649</v>
      </c>
      <c r="F18" s="51">
        <f>F16-F17</f>
        <v>240</v>
      </c>
      <c r="G18" s="52">
        <f t="shared" si="9"/>
        <v>25.945945945945947</v>
      </c>
      <c r="H18" s="51">
        <f t="shared" si="10"/>
        <v>468</v>
      </c>
      <c r="I18" s="52">
        <f t="shared" si="11"/>
        <v>50.594594594594597</v>
      </c>
    </row>
    <row r="19" spans="1:14" s="12" customFormat="1" x14ac:dyDescent="0.25">
      <c r="A19" s="13" t="s">
        <v>102</v>
      </c>
      <c r="B19" s="11" t="s">
        <v>12</v>
      </c>
      <c r="C19" s="49">
        <v>3164</v>
      </c>
      <c r="D19" s="49">
        <v>745</v>
      </c>
      <c r="E19" s="50">
        <v>23.546144121365362</v>
      </c>
      <c r="F19" s="49">
        <v>1047</v>
      </c>
      <c r="G19" s="50">
        <v>33.091024020227557</v>
      </c>
      <c r="H19" s="49">
        <v>1792</v>
      </c>
      <c r="I19" s="50">
        <v>56.637168141592923</v>
      </c>
      <c r="K19"/>
      <c r="L19"/>
      <c r="M19"/>
      <c r="N19"/>
    </row>
    <row r="20" spans="1:14" x14ac:dyDescent="0.25">
      <c r="A20" s="6"/>
      <c r="B20" s="7" t="s">
        <v>229</v>
      </c>
      <c r="C20" s="51">
        <v>1621</v>
      </c>
      <c r="D20" s="51">
        <v>319</v>
      </c>
      <c r="E20" s="52">
        <f t="shared" ref="E20:E21" si="12">D20/C20*100</f>
        <v>19.679210363972857</v>
      </c>
      <c r="F20" s="51">
        <v>505</v>
      </c>
      <c r="G20" s="52">
        <f t="shared" ref="G20:G21" si="13">F20/C20*100</f>
        <v>31.153608883405305</v>
      </c>
      <c r="H20" s="51">
        <f t="shared" ref="H20:H21" si="14">F20+D20</f>
        <v>824</v>
      </c>
      <c r="I20" s="52">
        <f t="shared" ref="I20:I21" si="15">H20/C20*100</f>
        <v>50.832819247378161</v>
      </c>
    </row>
    <row r="21" spans="1:14" x14ac:dyDescent="0.25">
      <c r="A21" s="6"/>
      <c r="B21" s="7" t="s">
        <v>230</v>
      </c>
      <c r="C21" s="51">
        <v>1543</v>
      </c>
      <c r="D21" s="51">
        <f>D19-D20</f>
        <v>426</v>
      </c>
      <c r="E21" s="52">
        <f t="shared" si="12"/>
        <v>27.608554763447827</v>
      </c>
      <c r="F21" s="51">
        <f>F19-F20</f>
        <v>542</v>
      </c>
      <c r="G21" s="52">
        <f t="shared" si="13"/>
        <v>35.126377187297479</v>
      </c>
      <c r="H21" s="51">
        <f t="shared" si="14"/>
        <v>968</v>
      </c>
      <c r="I21" s="52">
        <f t="shared" si="15"/>
        <v>62.734931950745299</v>
      </c>
    </row>
    <row r="22" spans="1:14" s="12" customFormat="1" x14ac:dyDescent="0.25">
      <c r="A22" s="13">
        <v>106</v>
      </c>
      <c r="B22" s="11" t="s">
        <v>13</v>
      </c>
      <c r="C22" s="49">
        <v>2991</v>
      </c>
      <c r="D22" s="49">
        <v>683</v>
      </c>
      <c r="E22" s="50">
        <v>22.835172183216315</v>
      </c>
      <c r="F22" s="49">
        <v>708</v>
      </c>
      <c r="G22" s="50">
        <v>23.671013039117351</v>
      </c>
      <c r="H22" s="49">
        <v>1391</v>
      </c>
      <c r="I22" s="50">
        <v>46.50618522233367</v>
      </c>
      <c r="K22"/>
      <c r="L22"/>
      <c r="M22"/>
      <c r="N22"/>
    </row>
    <row r="23" spans="1:14" x14ac:dyDescent="0.25">
      <c r="A23" s="6"/>
      <c r="B23" s="7" t="s">
        <v>229</v>
      </c>
      <c r="C23" s="51">
        <v>1451</v>
      </c>
      <c r="D23" s="51">
        <v>302</v>
      </c>
      <c r="E23" s="52">
        <f t="shared" ref="E23:E24" si="16">D23/C23*100</f>
        <v>20.813232253618192</v>
      </c>
      <c r="F23" s="51">
        <v>321</v>
      </c>
      <c r="G23" s="52">
        <f t="shared" ref="G23:G24" si="17">F23/C23*100</f>
        <v>22.12267401791868</v>
      </c>
      <c r="H23" s="51">
        <f t="shared" ref="H23:H24" si="18">F23+D23</f>
        <v>623</v>
      </c>
      <c r="I23" s="52">
        <f t="shared" ref="I23:I24" si="19">H23/C23*100</f>
        <v>42.935906271536872</v>
      </c>
    </row>
    <row r="24" spans="1:14" x14ac:dyDescent="0.25">
      <c r="A24" s="6"/>
      <c r="B24" s="7" t="s">
        <v>230</v>
      </c>
      <c r="C24" s="51">
        <v>1540</v>
      </c>
      <c r="D24" s="51">
        <f>D22-D23</f>
        <v>381</v>
      </c>
      <c r="E24" s="52">
        <f t="shared" si="16"/>
        <v>24.740259740259742</v>
      </c>
      <c r="F24" s="51">
        <f>F22-F23</f>
        <v>387</v>
      </c>
      <c r="G24" s="52">
        <f t="shared" si="17"/>
        <v>25.129870129870131</v>
      </c>
      <c r="H24" s="51">
        <f t="shared" si="18"/>
        <v>768</v>
      </c>
      <c r="I24" s="52">
        <f t="shared" si="19"/>
        <v>49.870129870129873</v>
      </c>
    </row>
    <row r="25" spans="1:14" s="12" customFormat="1" x14ac:dyDescent="0.25">
      <c r="A25" s="13">
        <v>107</v>
      </c>
      <c r="B25" s="11" t="s">
        <v>14</v>
      </c>
      <c r="C25" s="49">
        <v>2666</v>
      </c>
      <c r="D25" s="49">
        <v>695</v>
      </c>
      <c r="E25" s="50">
        <v>26.069017254313575</v>
      </c>
      <c r="F25" s="49">
        <v>554</v>
      </c>
      <c r="G25" s="50">
        <v>20.780195048762192</v>
      </c>
      <c r="H25" s="49">
        <v>1249</v>
      </c>
      <c r="I25" s="50">
        <v>46.849212303075774</v>
      </c>
      <c r="K25"/>
      <c r="L25"/>
      <c r="M25"/>
      <c r="N25"/>
    </row>
    <row r="26" spans="1:14" x14ac:dyDescent="0.25">
      <c r="A26" s="6"/>
      <c r="B26" s="7" t="s">
        <v>229</v>
      </c>
      <c r="C26" s="51">
        <v>1326</v>
      </c>
      <c r="D26" s="51">
        <v>301</v>
      </c>
      <c r="E26" s="52">
        <f t="shared" ref="E26:E27" si="20">D26/C26*100</f>
        <v>22.699849170437407</v>
      </c>
      <c r="F26" s="51">
        <v>282</v>
      </c>
      <c r="G26" s="52">
        <f t="shared" ref="G26:G27" si="21">F26/C26*100</f>
        <v>21.266968325791854</v>
      </c>
      <c r="H26" s="51">
        <f t="shared" ref="H26:H27" si="22">F26+D26</f>
        <v>583</v>
      </c>
      <c r="I26" s="52">
        <f t="shared" ref="I26:I27" si="23">H26/C26*100</f>
        <v>43.966817496229261</v>
      </c>
    </row>
    <row r="27" spans="1:14" x14ac:dyDescent="0.25">
      <c r="A27" s="6"/>
      <c r="B27" s="7" t="s">
        <v>230</v>
      </c>
      <c r="C27" s="51">
        <v>1340</v>
      </c>
      <c r="D27" s="51">
        <f>D25-D26</f>
        <v>394</v>
      </c>
      <c r="E27" s="52">
        <f t="shared" si="20"/>
        <v>29.402985074626862</v>
      </c>
      <c r="F27" s="51">
        <f>F25-F26</f>
        <v>272</v>
      </c>
      <c r="G27" s="52">
        <f t="shared" si="21"/>
        <v>20.298507462686565</v>
      </c>
      <c r="H27" s="51">
        <f t="shared" si="22"/>
        <v>666</v>
      </c>
      <c r="I27" s="52">
        <f t="shared" si="23"/>
        <v>49.701492537313435</v>
      </c>
    </row>
    <row r="28" spans="1:14" s="12" customFormat="1" x14ac:dyDescent="0.25">
      <c r="A28" s="13">
        <v>108</v>
      </c>
      <c r="B28" s="11" t="s">
        <v>15</v>
      </c>
      <c r="C28" s="49">
        <v>3506</v>
      </c>
      <c r="D28" s="49">
        <v>882</v>
      </c>
      <c r="E28" s="50">
        <v>25.15687393040502</v>
      </c>
      <c r="F28" s="49">
        <v>479</v>
      </c>
      <c r="G28" s="50">
        <v>13.662293211637195</v>
      </c>
      <c r="H28" s="49">
        <v>1361</v>
      </c>
      <c r="I28" s="50">
        <v>38.819167142042218</v>
      </c>
      <c r="K28"/>
      <c r="L28"/>
      <c r="M28"/>
      <c r="N28"/>
    </row>
    <row r="29" spans="1:14" x14ac:dyDescent="0.25">
      <c r="A29" s="6"/>
      <c r="B29" s="7" t="s">
        <v>229</v>
      </c>
      <c r="C29" s="51">
        <v>1695</v>
      </c>
      <c r="D29" s="51">
        <v>373</v>
      </c>
      <c r="E29" s="52">
        <f t="shared" ref="E29:E30" si="24">D29/C29*100</f>
        <v>22.005899705014752</v>
      </c>
      <c r="F29" s="51">
        <v>244</v>
      </c>
      <c r="G29" s="52">
        <f t="shared" ref="G29:G30" si="25">F29/C29*100</f>
        <v>14.395280235988201</v>
      </c>
      <c r="H29" s="51">
        <f t="shared" ref="H29:H30" si="26">F29+D29</f>
        <v>617</v>
      </c>
      <c r="I29" s="52">
        <f t="shared" ref="I29:I30" si="27">H29/C29*100</f>
        <v>36.401179941002951</v>
      </c>
    </row>
    <row r="30" spans="1:14" x14ac:dyDescent="0.25">
      <c r="A30" s="6"/>
      <c r="B30" s="7" t="s">
        <v>230</v>
      </c>
      <c r="C30" s="51">
        <v>1811</v>
      </c>
      <c r="D30" s="51">
        <f>D28-D29</f>
        <v>509</v>
      </c>
      <c r="E30" s="52">
        <f t="shared" si="24"/>
        <v>28.106018774157924</v>
      </c>
      <c r="F30" s="51">
        <f>F28-F29</f>
        <v>235</v>
      </c>
      <c r="G30" s="52">
        <f t="shared" si="25"/>
        <v>12.976256212037548</v>
      </c>
      <c r="H30" s="51">
        <f t="shared" si="26"/>
        <v>744</v>
      </c>
      <c r="I30" s="52">
        <f t="shared" si="27"/>
        <v>41.082274986195472</v>
      </c>
    </row>
    <row r="31" spans="1:14" s="12" customFormat="1" x14ac:dyDescent="0.25">
      <c r="A31" s="13">
        <v>109</v>
      </c>
      <c r="B31" s="11" t="s">
        <v>16</v>
      </c>
      <c r="C31" s="49">
        <v>2727</v>
      </c>
      <c r="D31" s="49">
        <v>786</v>
      </c>
      <c r="E31" s="50">
        <v>28.822882288228826</v>
      </c>
      <c r="F31" s="49">
        <v>618</v>
      </c>
      <c r="G31" s="50">
        <v>22.662266226622663</v>
      </c>
      <c r="H31" s="49">
        <v>1404</v>
      </c>
      <c r="I31" s="50">
        <v>51.485148514851488</v>
      </c>
      <c r="K31"/>
      <c r="L31"/>
      <c r="M31"/>
      <c r="N31"/>
    </row>
    <row r="32" spans="1:14" x14ac:dyDescent="0.25">
      <c r="A32" s="6"/>
      <c r="B32" s="7" t="s">
        <v>229</v>
      </c>
      <c r="C32" s="51">
        <v>1312</v>
      </c>
      <c r="D32" s="51">
        <v>331</v>
      </c>
      <c r="E32" s="52">
        <f t="shared" ref="E32:E33" si="28">D32/C32*100</f>
        <v>25.228658536585364</v>
      </c>
      <c r="F32" s="51">
        <v>297</v>
      </c>
      <c r="G32" s="52">
        <f t="shared" ref="G32:G33" si="29">F32/C32*100</f>
        <v>22.637195121951219</v>
      </c>
      <c r="H32" s="51">
        <f t="shared" ref="H32:H33" si="30">F32+D32</f>
        <v>628</v>
      </c>
      <c r="I32" s="52">
        <f t="shared" ref="I32:I33" si="31">H32/C32*100</f>
        <v>47.865853658536587</v>
      </c>
    </row>
    <row r="33" spans="1:14" x14ac:dyDescent="0.25">
      <c r="A33" s="6"/>
      <c r="B33" s="7" t="s">
        <v>230</v>
      </c>
      <c r="C33" s="51">
        <v>1415</v>
      </c>
      <c r="D33" s="51">
        <f>D31-D32</f>
        <v>455</v>
      </c>
      <c r="E33" s="52">
        <f t="shared" si="28"/>
        <v>32.155477031802121</v>
      </c>
      <c r="F33" s="51">
        <f>F31-F32</f>
        <v>321</v>
      </c>
      <c r="G33" s="52">
        <f t="shared" si="29"/>
        <v>22.685512367491167</v>
      </c>
      <c r="H33" s="51">
        <f t="shared" si="30"/>
        <v>776</v>
      </c>
      <c r="I33" s="52">
        <f t="shared" si="31"/>
        <v>54.840989399293285</v>
      </c>
    </row>
    <row r="34" spans="1:14" s="12" customFormat="1" x14ac:dyDescent="0.25">
      <c r="A34" s="13">
        <v>110</v>
      </c>
      <c r="B34" s="11" t="s">
        <v>17</v>
      </c>
      <c r="C34" s="49">
        <v>3278</v>
      </c>
      <c r="D34" s="49">
        <v>764</v>
      </c>
      <c r="E34" s="50">
        <v>23.306894447834043</v>
      </c>
      <c r="F34" s="49">
        <v>549</v>
      </c>
      <c r="G34" s="50">
        <v>16.748017083587555</v>
      </c>
      <c r="H34" s="49">
        <v>1313</v>
      </c>
      <c r="I34" s="50">
        <v>40.054911531421602</v>
      </c>
      <c r="K34"/>
      <c r="L34"/>
      <c r="M34"/>
      <c r="N34"/>
    </row>
    <row r="35" spans="1:14" x14ac:dyDescent="0.25">
      <c r="A35" s="6"/>
      <c r="B35" s="7" t="s">
        <v>229</v>
      </c>
      <c r="C35" s="51">
        <v>1585</v>
      </c>
      <c r="D35" s="51">
        <v>324</v>
      </c>
      <c r="E35" s="52">
        <f t="shared" ref="E35:E36" si="32">D35/C35*100</f>
        <v>20.441640378548893</v>
      </c>
      <c r="F35" s="51">
        <v>248</v>
      </c>
      <c r="G35" s="52">
        <f t="shared" ref="G35:G36" si="33">F35/C35*100</f>
        <v>15.646687697160882</v>
      </c>
      <c r="H35" s="51">
        <f t="shared" ref="H35:H36" si="34">F35+D35</f>
        <v>572</v>
      </c>
      <c r="I35" s="52">
        <f t="shared" ref="I35:I36" si="35">H35/C35*100</f>
        <v>36.088328075709782</v>
      </c>
    </row>
    <row r="36" spans="1:14" x14ac:dyDescent="0.25">
      <c r="A36" s="6"/>
      <c r="B36" s="7" t="s">
        <v>230</v>
      </c>
      <c r="C36" s="51">
        <v>1693</v>
      </c>
      <c r="D36" s="51">
        <f>D34-D35</f>
        <v>440</v>
      </c>
      <c r="E36" s="52">
        <f t="shared" si="32"/>
        <v>25.989367985823979</v>
      </c>
      <c r="F36" s="51">
        <f>F34-F35</f>
        <v>301</v>
      </c>
      <c r="G36" s="52">
        <f t="shared" si="33"/>
        <v>17.779090372120496</v>
      </c>
      <c r="H36" s="51">
        <f t="shared" si="34"/>
        <v>741</v>
      </c>
      <c r="I36" s="52">
        <f t="shared" si="35"/>
        <v>43.768458357944482</v>
      </c>
      <c r="K36" s="29"/>
    </row>
    <row r="37" spans="1:14" s="12" customFormat="1" x14ac:dyDescent="0.25">
      <c r="A37" s="13">
        <v>111</v>
      </c>
      <c r="B37" s="11" t="s">
        <v>18</v>
      </c>
      <c r="C37" s="49">
        <v>2383</v>
      </c>
      <c r="D37" s="49">
        <v>447</v>
      </c>
      <c r="E37" s="50">
        <v>18.757868233319343</v>
      </c>
      <c r="F37" s="49">
        <v>560</v>
      </c>
      <c r="G37" s="50">
        <v>23.499790180444819</v>
      </c>
      <c r="H37" s="49">
        <v>1007</v>
      </c>
      <c r="I37" s="50">
        <v>42.257658413764162</v>
      </c>
      <c r="K37" s="29"/>
      <c r="L37"/>
      <c r="M37"/>
      <c r="N37"/>
    </row>
    <row r="38" spans="1:14" x14ac:dyDescent="0.25">
      <c r="A38" s="6"/>
      <c r="B38" s="7" t="s">
        <v>229</v>
      </c>
      <c r="C38" s="51">
        <v>1253</v>
      </c>
      <c r="D38" s="51">
        <v>188</v>
      </c>
      <c r="E38" s="52">
        <f t="shared" ref="E38:E39" si="36">D38/C38*100</f>
        <v>15.003990422984836</v>
      </c>
      <c r="F38" s="51">
        <v>276</v>
      </c>
      <c r="G38" s="52">
        <f t="shared" ref="G38:G39" si="37">F38/C38*100</f>
        <v>22.027134876296888</v>
      </c>
      <c r="H38" s="51">
        <f t="shared" ref="H38:H39" si="38">F38+D38</f>
        <v>464</v>
      </c>
      <c r="I38" s="52">
        <f t="shared" ref="I38:I39" si="39">H38/C38*100</f>
        <v>37.031125299281726</v>
      </c>
      <c r="K38" s="29"/>
    </row>
    <row r="39" spans="1:14" x14ac:dyDescent="0.25">
      <c r="A39" s="6"/>
      <c r="B39" s="7" t="s">
        <v>230</v>
      </c>
      <c r="C39" s="51">
        <v>1130</v>
      </c>
      <c r="D39" s="51">
        <f>D37-D38</f>
        <v>259</v>
      </c>
      <c r="E39" s="52">
        <f t="shared" si="36"/>
        <v>22.920353982300885</v>
      </c>
      <c r="F39" s="51">
        <f>F37-F38</f>
        <v>284</v>
      </c>
      <c r="G39" s="52">
        <f t="shared" si="37"/>
        <v>25.13274336283186</v>
      </c>
      <c r="H39" s="51">
        <f t="shared" si="38"/>
        <v>543</v>
      </c>
      <c r="I39" s="52">
        <f t="shared" si="39"/>
        <v>48.053097345132741</v>
      </c>
      <c r="K39" s="29"/>
    </row>
    <row r="40" spans="1:14" s="12" customFormat="1" x14ac:dyDescent="0.25">
      <c r="A40" s="13">
        <v>112</v>
      </c>
      <c r="B40" s="11" t="s">
        <v>19</v>
      </c>
      <c r="C40" s="49">
        <v>2574</v>
      </c>
      <c r="D40" s="49">
        <v>613</v>
      </c>
      <c r="E40" s="50">
        <v>23.815073815073813</v>
      </c>
      <c r="F40" s="49">
        <v>626</v>
      </c>
      <c r="G40" s="50">
        <v>24.320124320124322</v>
      </c>
      <c r="H40" s="49">
        <v>1239</v>
      </c>
      <c r="I40" s="50">
        <v>48.135198135198138</v>
      </c>
      <c r="K40" s="29"/>
      <c r="L40"/>
      <c r="M40"/>
      <c r="N40"/>
    </row>
    <row r="41" spans="1:14" x14ac:dyDescent="0.25">
      <c r="A41" s="6"/>
      <c r="B41" s="7" t="s">
        <v>229</v>
      </c>
      <c r="C41" s="51">
        <v>1290</v>
      </c>
      <c r="D41" s="51">
        <v>252</v>
      </c>
      <c r="E41" s="52">
        <f t="shared" ref="E41:E42" si="40">D41/C41*100</f>
        <v>19.534883720930232</v>
      </c>
      <c r="F41" s="51">
        <v>313</v>
      </c>
      <c r="G41" s="52">
        <f t="shared" ref="G41:G42" si="41">F41/C41*100</f>
        <v>24.263565891472869</v>
      </c>
      <c r="H41" s="51">
        <f t="shared" ref="H41:H42" si="42">F41+D41</f>
        <v>565</v>
      </c>
      <c r="I41" s="52">
        <f t="shared" ref="I41:I42" si="43">H41/C41*100</f>
        <v>43.798449612403104</v>
      </c>
      <c r="K41" s="29"/>
    </row>
    <row r="42" spans="1:14" x14ac:dyDescent="0.25">
      <c r="A42" s="6"/>
      <c r="B42" s="7" t="s">
        <v>230</v>
      </c>
      <c r="C42" s="51">
        <v>1284</v>
      </c>
      <c r="D42" s="51">
        <f>D40-D41</f>
        <v>361</v>
      </c>
      <c r="E42" s="52">
        <f t="shared" si="40"/>
        <v>28.115264797507788</v>
      </c>
      <c r="F42" s="51">
        <f>F40-F41</f>
        <v>313</v>
      </c>
      <c r="G42" s="52">
        <f t="shared" si="41"/>
        <v>24.376947040498443</v>
      </c>
      <c r="H42" s="51">
        <f t="shared" si="42"/>
        <v>674</v>
      </c>
      <c r="I42" s="52">
        <f t="shared" si="43"/>
        <v>52.492211838006227</v>
      </c>
      <c r="K42" s="29"/>
    </row>
    <row r="43" spans="1:14" s="12" customFormat="1" x14ac:dyDescent="0.25">
      <c r="A43" s="13">
        <v>201</v>
      </c>
      <c r="B43" s="11" t="s">
        <v>20</v>
      </c>
      <c r="C43" s="49">
        <v>1592</v>
      </c>
      <c r="D43" s="49">
        <v>309</v>
      </c>
      <c r="E43" s="50">
        <v>19.409547738693465</v>
      </c>
      <c r="F43" s="49">
        <v>534</v>
      </c>
      <c r="G43" s="50">
        <v>33.542713567839193</v>
      </c>
      <c r="H43" s="49">
        <v>843</v>
      </c>
      <c r="I43" s="50">
        <v>52.952261306532669</v>
      </c>
      <c r="K43" s="29"/>
      <c r="L43"/>
      <c r="M43"/>
      <c r="N43"/>
    </row>
    <row r="44" spans="1:14" x14ac:dyDescent="0.25">
      <c r="A44" s="6"/>
      <c r="B44" s="7" t="s">
        <v>229</v>
      </c>
      <c r="C44" s="51">
        <v>806</v>
      </c>
      <c r="D44" s="51">
        <v>155</v>
      </c>
      <c r="E44" s="52">
        <f t="shared" ref="E44:E45" si="44">D44/C44*100</f>
        <v>19.230769230769234</v>
      </c>
      <c r="F44" s="51">
        <v>261</v>
      </c>
      <c r="G44" s="52">
        <f t="shared" ref="G44:G45" si="45">F44/C44*100</f>
        <v>32.382133995037222</v>
      </c>
      <c r="H44" s="51">
        <f t="shared" ref="H44:H45" si="46">F44+D44</f>
        <v>416</v>
      </c>
      <c r="I44" s="52">
        <f t="shared" ref="I44:I45" si="47">H44/C44*100</f>
        <v>51.612903225806448</v>
      </c>
      <c r="K44" s="29"/>
    </row>
    <row r="45" spans="1:14" x14ac:dyDescent="0.25">
      <c r="A45" s="6"/>
      <c r="B45" s="7" t="s">
        <v>230</v>
      </c>
      <c r="C45" s="51">
        <v>786</v>
      </c>
      <c r="D45" s="51">
        <f>D43-D44</f>
        <v>154</v>
      </c>
      <c r="E45" s="52">
        <f t="shared" si="44"/>
        <v>19.592875318066159</v>
      </c>
      <c r="F45" s="51">
        <f>F43-F44</f>
        <v>273</v>
      </c>
      <c r="G45" s="52">
        <f t="shared" si="45"/>
        <v>34.732824427480921</v>
      </c>
      <c r="H45" s="51">
        <f t="shared" si="46"/>
        <v>427</v>
      </c>
      <c r="I45" s="52">
        <f t="shared" si="47"/>
        <v>54.325699745547077</v>
      </c>
      <c r="K45" s="29"/>
    </row>
    <row r="46" spans="1:14" s="12" customFormat="1" x14ac:dyDescent="0.25">
      <c r="A46" s="13">
        <v>202</v>
      </c>
      <c r="B46" s="11" t="s">
        <v>21</v>
      </c>
      <c r="C46" s="49">
        <v>2528</v>
      </c>
      <c r="D46" s="49">
        <v>464</v>
      </c>
      <c r="E46" s="50">
        <v>18.354430379746837</v>
      </c>
      <c r="F46" s="49">
        <v>477</v>
      </c>
      <c r="G46" s="50">
        <v>18.86867088607595</v>
      </c>
      <c r="H46" s="49">
        <v>941</v>
      </c>
      <c r="I46" s="50">
        <v>37.223101265822784</v>
      </c>
      <c r="K46" s="29"/>
      <c r="L46"/>
      <c r="M46"/>
      <c r="N46"/>
    </row>
    <row r="47" spans="1:14" x14ac:dyDescent="0.25">
      <c r="A47" s="6"/>
      <c r="B47" s="7" t="s">
        <v>229</v>
      </c>
      <c r="C47" s="51">
        <v>1353</v>
      </c>
      <c r="D47" s="51">
        <v>206</v>
      </c>
      <c r="E47" s="52">
        <f t="shared" ref="E47:E48" si="48">D47/C47*100</f>
        <v>15.225424981522542</v>
      </c>
      <c r="F47" s="51">
        <v>251</v>
      </c>
      <c r="G47" s="52">
        <f t="shared" ref="G47:G48" si="49">F47/C47*100</f>
        <v>18.551367331855136</v>
      </c>
      <c r="H47" s="51">
        <f t="shared" ref="H47:H48" si="50">F47+D47</f>
        <v>457</v>
      </c>
      <c r="I47" s="52">
        <f t="shared" ref="I47:I48" si="51">H47/C47*100</f>
        <v>33.776792313377676</v>
      </c>
      <c r="K47" s="29"/>
    </row>
    <row r="48" spans="1:14" x14ac:dyDescent="0.25">
      <c r="A48" s="6"/>
      <c r="B48" s="7" t="s">
        <v>230</v>
      </c>
      <c r="C48" s="51">
        <v>1175</v>
      </c>
      <c r="D48" s="51">
        <f>D46-D47</f>
        <v>258</v>
      </c>
      <c r="E48" s="52">
        <f t="shared" si="48"/>
        <v>21.957446808510639</v>
      </c>
      <c r="F48" s="51">
        <f>F46-F47</f>
        <v>226</v>
      </c>
      <c r="G48" s="52">
        <f t="shared" si="49"/>
        <v>19.23404255319149</v>
      </c>
      <c r="H48" s="51">
        <f t="shared" si="50"/>
        <v>484</v>
      </c>
      <c r="I48" s="52">
        <f t="shared" si="51"/>
        <v>41.191489361702125</v>
      </c>
      <c r="K48" s="29"/>
    </row>
    <row r="49" spans="1:14" s="12" customFormat="1" x14ac:dyDescent="0.25">
      <c r="A49" s="13">
        <v>203</v>
      </c>
      <c r="B49" s="11" t="s">
        <v>22</v>
      </c>
      <c r="C49" s="49">
        <v>1478</v>
      </c>
      <c r="D49" s="49">
        <v>310</v>
      </c>
      <c r="E49" s="50">
        <v>20.974289580514206</v>
      </c>
      <c r="F49" s="49">
        <v>473</v>
      </c>
      <c r="G49" s="50">
        <v>32.002706359945869</v>
      </c>
      <c r="H49" s="49">
        <v>783</v>
      </c>
      <c r="I49" s="50">
        <v>52.976995940460078</v>
      </c>
      <c r="K49" s="29"/>
      <c r="L49"/>
      <c r="M49"/>
      <c r="N49"/>
    </row>
    <row r="50" spans="1:14" x14ac:dyDescent="0.25">
      <c r="A50" s="6"/>
      <c r="B50" s="7" t="s">
        <v>229</v>
      </c>
      <c r="C50" s="51">
        <v>771</v>
      </c>
      <c r="D50" s="51">
        <v>154</v>
      </c>
      <c r="E50" s="52">
        <f t="shared" ref="E50:E51" si="52">D50/C50*100</f>
        <v>19.974059662775616</v>
      </c>
      <c r="F50" s="51">
        <v>239</v>
      </c>
      <c r="G50" s="52">
        <f t="shared" ref="G50:G51" si="53">F50/C50*100</f>
        <v>30.998702983138781</v>
      </c>
      <c r="H50" s="51">
        <f t="shared" ref="H50:H51" si="54">F50+D50</f>
        <v>393</v>
      </c>
      <c r="I50" s="52">
        <f t="shared" ref="I50:I51" si="55">H50/C50*100</f>
        <v>50.972762645914393</v>
      </c>
      <c r="K50" s="29"/>
    </row>
    <row r="51" spans="1:14" x14ac:dyDescent="0.25">
      <c r="A51" s="6"/>
      <c r="B51" s="7" t="s">
        <v>230</v>
      </c>
      <c r="C51" s="51">
        <v>707</v>
      </c>
      <c r="D51" s="51">
        <f>D49-D50</f>
        <v>156</v>
      </c>
      <c r="E51" s="52">
        <f t="shared" si="52"/>
        <v>22.065063649222065</v>
      </c>
      <c r="F51" s="51">
        <f>F49-F50</f>
        <v>234</v>
      </c>
      <c r="G51" s="52">
        <f t="shared" si="53"/>
        <v>33.097595473833096</v>
      </c>
      <c r="H51" s="51">
        <f t="shared" si="54"/>
        <v>390</v>
      </c>
      <c r="I51" s="52">
        <f t="shared" si="55"/>
        <v>55.162659123055157</v>
      </c>
      <c r="K51" s="29"/>
    </row>
    <row r="52" spans="1:14" s="12" customFormat="1" x14ac:dyDescent="0.25">
      <c r="A52" s="13">
        <v>204</v>
      </c>
      <c r="B52" s="11" t="s">
        <v>23</v>
      </c>
      <c r="C52" s="49">
        <v>1883</v>
      </c>
      <c r="D52" s="49">
        <v>462</v>
      </c>
      <c r="E52" s="50">
        <v>24.535315985130111</v>
      </c>
      <c r="F52" s="49">
        <v>489</v>
      </c>
      <c r="G52" s="50">
        <v>25.969198088157196</v>
      </c>
      <c r="H52" s="49">
        <v>951</v>
      </c>
      <c r="I52" s="50">
        <v>50.504514073287311</v>
      </c>
      <c r="K52" s="29"/>
      <c r="L52"/>
      <c r="M52"/>
      <c r="N52"/>
    </row>
    <row r="53" spans="1:14" x14ac:dyDescent="0.25">
      <c r="A53" s="6"/>
      <c r="B53" s="7" t="s">
        <v>229</v>
      </c>
      <c r="C53" s="51">
        <v>1014</v>
      </c>
      <c r="D53" s="51">
        <v>225</v>
      </c>
      <c r="E53" s="52">
        <f t="shared" ref="E53:E54" si="56">D53/C53*100</f>
        <v>22.189349112426036</v>
      </c>
      <c r="F53" s="51">
        <v>257</v>
      </c>
      <c r="G53" s="52">
        <f t="shared" ref="G53:G54" si="57">F53/C53*100</f>
        <v>25.345167652859963</v>
      </c>
      <c r="H53" s="51">
        <f t="shared" ref="H53:H54" si="58">F53+D53</f>
        <v>482</v>
      </c>
      <c r="I53" s="52">
        <f t="shared" ref="I53:I54" si="59">H53/C53*100</f>
        <v>47.534516765285993</v>
      </c>
      <c r="K53" s="29"/>
    </row>
    <row r="54" spans="1:14" x14ac:dyDescent="0.25">
      <c r="A54" s="6"/>
      <c r="B54" s="7" t="s">
        <v>230</v>
      </c>
      <c r="C54" s="51">
        <v>869</v>
      </c>
      <c r="D54" s="51">
        <f>D52-D53</f>
        <v>237</v>
      </c>
      <c r="E54" s="52">
        <f t="shared" si="56"/>
        <v>27.27272727272727</v>
      </c>
      <c r="F54" s="51">
        <f>F52-F53</f>
        <v>232</v>
      </c>
      <c r="G54" s="52">
        <f t="shared" si="57"/>
        <v>26.697353279631759</v>
      </c>
      <c r="H54" s="51">
        <f t="shared" si="58"/>
        <v>469</v>
      </c>
      <c r="I54" s="52">
        <f t="shared" si="59"/>
        <v>53.970080552359036</v>
      </c>
      <c r="K54" s="29"/>
    </row>
    <row r="55" spans="1:14" s="12" customFormat="1" x14ac:dyDescent="0.25">
      <c r="A55" s="13">
        <v>205</v>
      </c>
      <c r="B55" s="11" t="s">
        <v>24</v>
      </c>
      <c r="C55" s="49">
        <v>2449</v>
      </c>
      <c r="D55" s="49">
        <v>640</v>
      </c>
      <c r="E55" s="50">
        <v>26.133115557370356</v>
      </c>
      <c r="F55" s="49">
        <v>633</v>
      </c>
      <c r="G55" s="50">
        <v>25.847284605961619</v>
      </c>
      <c r="H55" s="49">
        <v>1273</v>
      </c>
      <c r="I55" s="50">
        <v>51.980400163331971</v>
      </c>
      <c r="K55" s="29"/>
      <c r="L55"/>
      <c r="M55"/>
      <c r="N55"/>
    </row>
    <row r="56" spans="1:14" ht="15" customHeight="1" x14ac:dyDescent="0.25">
      <c r="A56" s="6"/>
      <c r="B56" s="7" t="s">
        <v>229</v>
      </c>
      <c r="C56" s="51">
        <v>1183</v>
      </c>
      <c r="D56" s="51">
        <v>279</v>
      </c>
      <c r="E56" s="52">
        <f t="shared" ref="E56:E57" si="60">D56/C56*100</f>
        <v>23.584108199492814</v>
      </c>
      <c r="F56" s="51">
        <v>308</v>
      </c>
      <c r="G56" s="52">
        <f t="shared" ref="G56:G57" si="61">F56/C56*100</f>
        <v>26.035502958579883</v>
      </c>
      <c r="H56" s="51">
        <f t="shared" ref="H56:H57" si="62">F56+D56</f>
        <v>587</v>
      </c>
      <c r="I56" s="52">
        <f t="shared" ref="I56:I57" si="63">H56/C56*100</f>
        <v>49.619611158072694</v>
      </c>
      <c r="K56" s="29"/>
    </row>
    <row r="57" spans="1:14" x14ac:dyDescent="0.25">
      <c r="A57" s="6"/>
      <c r="B57" s="7" t="s">
        <v>230</v>
      </c>
      <c r="C57" s="51">
        <v>1266</v>
      </c>
      <c r="D57" s="51">
        <f>D55-D56</f>
        <v>361</v>
      </c>
      <c r="E57" s="52">
        <f t="shared" si="60"/>
        <v>28.515007898894158</v>
      </c>
      <c r="F57" s="51">
        <f>F55-F56</f>
        <v>325</v>
      </c>
      <c r="G57" s="52">
        <f t="shared" si="61"/>
        <v>25.671406003159557</v>
      </c>
      <c r="H57" s="51">
        <f t="shared" si="62"/>
        <v>686</v>
      </c>
      <c r="I57" s="52">
        <f t="shared" si="63"/>
        <v>54.186413902053708</v>
      </c>
      <c r="K57" s="29"/>
    </row>
    <row r="58" spans="1:14" x14ac:dyDescent="0.25">
      <c r="A58" s="13">
        <v>206</v>
      </c>
      <c r="B58" s="11" t="s">
        <v>25</v>
      </c>
      <c r="C58" s="49">
        <v>2447</v>
      </c>
      <c r="D58" s="49">
        <v>362</v>
      </c>
      <c r="E58" s="50">
        <v>14.793624846751124</v>
      </c>
      <c r="F58" s="49">
        <v>335</v>
      </c>
      <c r="G58" s="50">
        <v>13.690232938291786</v>
      </c>
      <c r="H58" s="49">
        <v>697</v>
      </c>
      <c r="I58" s="50">
        <v>28.483857785042911</v>
      </c>
      <c r="K58" s="29"/>
    </row>
    <row r="59" spans="1:14" ht="15" customHeight="1" x14ac:dyDescent="0.25">
      <c r="A59" s="6"/>
      <c r="B59" s="7" t="s">
        <v>229</v>
      </c>
      <c r="C59" s="51">
        <v>1294</v>
      </c>
      <c r="D59" s="51">
        <v>168</v>
      </c>
      <c r="E59" s="52">
        <f t="shared" ref="E59:E60" si="64">D59/C59*100</f>
        <v>12.982998454404946</v>
      </c>
      <c r="F59" s="51">
        <v>143</v>
      </c>
      <c r="G59" s="52">
        <f t="shared" ref="G59:G60" si="65">F59/C59*100</f>
        <v>11.051004636785162</v>
      </c>
      <c r="H59" s="51">
        <f t="shared" ref="H59:H60" si="66">F59+D59</f>
        <v>311</v>
      </c>
      <c r="I59" s="52">
        <f t="shared" ref="I59:I60" si="67">H59/C59*100</f>
        <v>24.034003091190108</v>
      </c>
      <c r="K59" s="29"/>
    </row>
    <row r="60" spans="1:14" x14ac:dyDescent="0.25">
      <c r="A60" s="6"/>
      <c r="B60" s="7" t="s">
        <v>230</v>
      </c>
      <c r="C60" s="51">
        <v>1153</v>
      </c>
      <c r="D60" s="51">
        <f>D58-D59</f>
        <v>194</v>
      </c>
      <c r="E60" s="52">
        <f t="shared" si="64"/>
        <v>16.825672159583693</v>
      </c>
      <c r="F60" s="51">
        <f>F58-F59</f>
        <v>192</v>
      </c>
      <c r="G60" s="52">
        <f t="shared" si="65"/>
        <v>16.652211621856029</v>
      </c>
      <c r="H60" s="51">
        <f t="shared" si="66"/>
        <v>386</v>
      </c>
      <c r="I60" s="52">
        <f t="shared" si="67"/>
        <v>33.477883781439722</v>
      </c>
      <c r="K60" s="29"/>
    </row>
    <row r="61" spans="1:14" s="12" customFormat="1" x14ac:dyDescent="0.25">
      <c r="A61" s="13">
        <v>207</v>
      </c>
      <c r="B61" s="11" t="s">
        <v>26</v>
      </c>
      <c r="C61" s="53">
        <v>3733</v>
      </c>
      <c r="D61" s="53">
        <v>877</v>
      </c>
      <c r="E61" s="50">
        <v>23.493169032949371</v>
      </c>
      <c r="F61" s="53">
        <v>739</v>
      </c>
      <c r="G61" s="50">
        <v>19.796410393785159</v>
      </c>
      <c r="H61" s="53">
        <v>1616</v>
      </c>
      <c r="I61" s="50">
        <v>43.289579426734534</v>
      </c>
      <c r="K61" s="29"/>
      <c r="L61"/>
      <c r="M61"/>
      <c r="N61"/>
    </row>
    <row r="62" spans="1:14" x14ac:dyDescent="0.25">
      <c r="A62" s="6"/>
      <c r="B62" s="7" t="s">
        <v>229</v>
      </c>
      <c r="C62" s="54">
        <v>1754</v>
      </c>
      <c r="D62" s="54">
        <v>351</v>
      </c>
      <c r="E62" s="52">
        <f t="shared" ref="E62:E63" si="68">D62/C62*100</f>
        <v>20.011402508551882</v>
      </c>
      <c r="F62" s="54">
        <v>334</v>
      </c>
      <c r="G62" s="52">
        <f t="shared" ref="G62:G63" si="69">F62/C62*100</f>
        <v>19.04218928164196</v>
      </c>
      <c r="H62" s="51">
        <f t="shared" ref="H62:H63" si="70">F62+D62</f>
        <v>685</v>
      </c>
      <c r="I62" s="52">
        <f t="shared" ref="I62:I63" si="71">H62/C62*100</f>
        <v>39.053591790193842</v>
      </c>
      <c r="K62" s="29"/>
    </row>
    <row r="63" spans="1:14" x14ac:dyDescent="0.25">
      <c r="A63" s="6"/>
      <c r="B63" s="7" t="s">
        <v>230</v>
      </c>
      <c r="C63" s="54">
        <v>1979</v>
      </c>
      <c r="D63" s="51">
        <f>D61-D62</f>
        <v>526</v>
      </c>
      <c r="E63" s="52">
        <f t="shared" si="68"/>
        <v>26.579080343607881</v>
      </c>
      <c r="F63" s="51">
        <f>F61-F62</f>
        <v>405</v>
      </c>
      <c r="G63" s="52">
        <f t="shared" si="69"/>
        <v>20.464881253158161</v>
      </c>
      <c r="H63" s="51">
        <f t="shared" si="70"/>
        <v>931</v>
      </c>
      <c r="I63" s="52">
        <f t="shared" si="71"/>
        <v>47.043961596766046</v>
      </c>
      <c r="K63" s="29"/>
    </row>
    <row r="64" spans="1:14" s="12" customFormat="1" x14ac:dyDescent="0.25">
      <c r="A64" s="13">
        <v>208</v>
      </c>
      <c r="B64" s="11" t="s">
        <v>27</v>
      </c>
      <c r="C64" s="53">
        <v>2378</v>
      </c>
      <c r="D64" s="53">
        <v>530</v>
      </c>
      <c r="E64" s="50">
        <v>22.287636669470142</v>
      </c>
      <c r="F64" s="53">
        <v>391</v>
      </c>
      <c r="G64" s="50">
        <v>16.442388561816653</v>
      </c>
      <c r="H64" s="53">
        <v>921</v>
      </c>
      <c r="I64" s="50">
        <v>38.730025231286795</v>
      </c>
      <c r="K64" s="29"/>
      <c r="L64"/>
      <c r="M64"/>
      <c r="N64"/>
    </row>
    <row r="65" spans="1:14" x14ac:dyDescent="0.25">
      <c r="A65" s="6"/>
      <c r="B65" s="7" t="s">
        <v>229</v>
      </c>
      <c r="C65" s="54">
        <v>1265</v>
      </c>
      <c r="D65" s="54">
        <v>242</v>
      </c>
      <c r="E65" s="52">
        <f t="shared" ref="E65:E66" si="72">D65/C65*100</f>
        <v>19.130434782608695</v>
      </c>
      <c r="F65" s="54">
        <v>191</v>
      </c>
      <c r="G65" s="52">
        <f t="shared" ref="G65:G66" si="73">F65/C65*100</f>
        <v>15.09881422924901</v>
      </c>
      <c r="H65" s="51">
        <f t="shared" ref="H65:H66" si="74">F65+D65</f>
        <v>433</v>
      </c>
      <c r="I65" s="52">
        <f t="shared" ref="I65:I66" si="75">H65/C65*100</f>
        <v>34.229249011857711</v>
      </c>
      <c r="K65" s="29"/>
    </row>
    <row r="66" spans="1:14" x14ac:dyDescent="0.25">
      <c r="A66" s="6"/>
      <c r="B66" s="7" t="s">
        <v>230</v>
      </c>
      <c r="C66" s="54">
        <v>1113</v>
      </c>
      <c r="D66" s="51">
        <f>D64-D65</f>
        <v>288</v>
      </c>
      <c r="E66" s="52">
        <f t="shared" si="72"/>
        <v>25.876010781671159</v>
      </c>
      <c r="F66" s="51">
        <f>F64-F65</f>
        <v>200</v>
      </c>
      <c r="G66" s="52">
        <f t="shared" si="73"/>
        <v>17.969451931716083</v>
      </c>
      <c r="H66" s="51">
        <f t="shared" si="74"/>
        <v>488</v>
      </c>
      <c r="I66" s="52">
        <f t="shared" si="75"/>
        <v>43.845462713387242</v>
      </c>
      <c r="K66" s="29"/>
    </row>
    <row r="67" spans="1:14" s="12" customFormat="1" x14ac:dyDescent="0.25">
      <c r="A67" s="13">
        <v>209</v>
      </c>
      <c r="B67" s="11" t="s">
        <v>28</v>
      </c>
      <c r="C67" s="53">
        <v>2282</v>
      </c>
      <c r="D67" s="53">
        <v>555</v>
      </c>
      <c r="E67" s="50">
        <v>24.320771253286591</v>
      </c>
      <c r="F67" s="53">
        <v>900</v>
      </c>
      <c r="G67" s="50">
        <v>39.439088518843121</v>
      </c>
      <c r="H67" s="53">
        <v>1455</v>
      </c>
      <c r="I67" s="50">
        <v>63.759859772129715</v>
      </c>
      <c r="K67" s="29"/>
      <c r="L67"/>
      <c r="M67"/>
      <c r="N67"/>
    </row>
    <row r="68" spans="1:14" x14ac:dyDescent="0.25">
      <c r="A68" s="6"/>
      <c r="B68" s="7" t="s">
        <v>229</v>
      </c>
      <c r="C68" s="54">
        <v>1123</v>
      </c>
      <c r="D68" s="54">
        <v>244</v>
      </c>
      <c r="E68" s="52">
        <f t="shared" ref="E68:E69" si="76">D68/C68*100</f>
        <v>21.727515583259127</v>
      </c>
      <c r="F68" s="54">
        <v>432</v>
      </c>
      <c r="G68" s="52">
        <f t="shared" ref="G68:G69" si="77">F68/C68*100</f>
        <v>38.468388245770257</v>
      </c>
      <c r="H68" s="51">
        <f t="shared" ref="H68:H69" si="78">F68+D68</f>
        <v>676</v>
      </c>
      <c r="I68" s="52">
        <f t="shared" ref="I68:I69" si="79">H68/C68*100</f>
        <v>60.195903829029383</v>
      </c>
      <c r="K68" s="29"/>
    </row>
    <row r="69" spans="1:14" x14ac:dyDescent="0.25">
      <c r="A69" s="6"/>
      <c r="B69" s="7" t="s">
        <v>230</v>
      </c>
      <c r="C69" s="54">
        <v>1159</v>
      </c>
      <c r="D69" s="51">
        <f>D67-D68</f>
        <v>311</v>
      </c>
      <c r="E69" s="52">
        <f t="shared" si="76"/>
        <v>26.833477135461603</v>
      </c>
      <c r="F69" s="51">
        <f>F67-F68</f>
        <v>468</v>
      </c>
      <c r="G69" s="52">
        <f t="shared" si="77"/>
        <v>40.379637618636757</v>
      </c>
      <c r="H69" s="51">
        <f t="shared" si="78"/>
        <v>779</v>
      </c>
      <c r="I69" s="52">
        <f t="shared" si="79"/>
        <v>67.213114754098356</v>
      </c>
      <c r="K69" s="29"/>
    </row>
    <row r="70" spans="1:14" s="12" customFormat="1" x14ac:dyDescent="0.25">
      <c r="A70" s="13" t="s">
        <v>136</v>
      </c>
      <c r="B70" s="11" t="s">
        <v>29</v>
      </c>
      <c r="C70" s="53">
        <v>4043</v>
      </c>
      <c r="D70" s="53">
        <v>821</v>
      </c>
      <c r="E70" s="50">
        <v>20.306702943358893</v>
      </c>
      <c r="F70" s="53">
        <v>1779</v>
      </c>
      <c r="G70" s="50">
        <v>44.001978728666828</v>
      </c>
      <c r="H70" s="53">
        <v>2600</v>
      </c>
      <c r="I70" s="50">
        <v>64.308681672025727</v>
      </c>
      <c r="K70" s="29"/>
      <c r="L70"/>
      <c r="M70"/>
      <c r="N70"/>
    </row>
    <row r="71" spans="1:14" x14ac:dyDescent="0.25">
      <c r="A71" s="6"/>
      <c r="B71" s="7" t="s">
        <v>229</v>
      </c>
      <c r="C71" s="54">
        <v>1994</v>
      </c>
      <c r="D71" s="54">
        <v>394</v>
      </c>
      <c r="E71" s="52">
        <f t="shared" ref="E71:E72" si="80">D71/C71*100</f>
        <v>19.759277833500501</v>
      </c>
      <c r="F71" s="54">
        <v>851</v>
      </c>
      <c r="G71" s="52">
        <f t="shared" ref="G71:G72" si="81">F71/C71*100</f>
        <v>42.678034102306924</v>
      </c>
      <c r="H71" s="51">
        <f t="shared" ref="H71:H72" si="82">F71+D71</f>
        <v>1245</v>
      </c>
      <c r="I71" s="52">
        <f t="shared" ref="I71:I72" si="83">H71/C71*100</f>
        <v>62.437311935807429</v>
      </c>
      <c r="K71" s="29"/>
    </row>
    <row r="72" spans="1:14" x14ac:dyDescent="0.25">
      <c r="A72" s="6"/>
      <c r="B72" s="7" t="s">
        <v>230</v>
      </c>
      <c r="C72" s="54">
        <v>2049</v>
      </c>
      <c r="D72" s="51">
        <f>D70-D71</f>
        <v>427</v>
      </c>
      <c r="E72" s="52">
        <f t="shared" si="80"/>
        <v>20.839433870180578</v>
      </c>
      <c r="F72" s="51">
        <f>F70-F71</f>
        <v>928</v>
      </c>
      <c r="G72" s="52">
        <f t="shared" si="81"/>
        <v>45.290385553928743</v>
      </c>
      <c r="H72" s="51">
        <f t="shared" si="82"/>
        <v>1355</v>
      </c>
      <c r="I72" s="52">
        <f t="shared" si="83"/>
        <v>66.129819424109328</v>
      </c>
      <c r="K72" s="29"/>
    </row>
    <row r="73" spans="1:14" s="12" customFormat="1" x14ac:dyDescent="0.25">
      <c r="A73" s="13" t="s">
        <v>138</v>
      </c>
      <c r="B73" s="11" t="s">
        <v>231</v>
      </c>
      <c r="C73" s="53">
        <v>3877</v>
      </c>
      <c r="D73" s="53">
        <v>971</v>
      </c>
      <c r="E73" s="50">
        <v>25.045137993293782</v>
      </c>
      <c r="F73" s="53">
        <v>1203</v>
      </c>
      <c r="G73" s="50">
        <v>31.029146247098272</v>
      </c>
      <c r="H73" s="53">
        <v>2174</v>
      </c>
      <c r="I73" s="50">
        <v>56.07428424039206</v>
      </c>
      <c r="K73" s="29"/>
      <c r="L73"/>
      <c r="M73"/>
      <c r="N73"/>
    </row>
    <row r="74" spans="1:14" x14ac:dyDescent="0.25">
      <c r="A74" s="6"/>
      <c r="B74" s="7" t="s">
        <v>229</v>
      </c>
      <c r="C74" s="54">
        <v>1938</v>
      </c>
      <c r="D74" s="54">
        <v>432</v>
      </c>
      <c r="E74" s="52">
        <f t="shared" ref="E74:E75" si="84">D74/C74*100</f>
        <v>22.291021671826623</v>
      </c>
      <c r="F74" s="54">
        <v>579</v>
      </c>
      <c r="G74" s="52">
        <f t="shared" ref="G74:G75" si="85">F74/C74*100</f>
        <v>29.876160990712076</v>
      </c>
      <c r="H74" s="51">
        <f t="shared" ref="H74:H75" si="86">F74+D74</f>
        <v>1011</v>
      </c>
      <c r="I74" s="52">
        <f t="shared" ref="I74:I75" si="87">H74/C74*100</f>
        <v>52.1671826625387</v>
      </c>
      <c r="K74" s="29"/>
    </row>
    <row r="75" spans="1:14" x14ac:dyDescent="0.25">
      <c r="A75" s="6"/>
      <c r="B75" s="7" t="s">
        <v>230</v>
      </c>
      <c r="C75" s="54">
        <v>1939</v>
      </c>
      <c r="D75" s="51">
        <f>D73-D74</f>
        <v>539</v>
      </c>
      <c r="E75" s="52">
        <f t="shared" si="84"/>
        <v>27.797833935018051</v>
      </c>
      <c r="F75" s="51">
        <f>F73-F74</f>
        <v>624</v>
      </c>
      <c r="G75" s="52">
        <f t="shared" si="85"/>
        <v>32.181536874677668</v>
      </c>
      <c r="H75" s="51">
        <f t="shared" si="86"/>
        <v>1163</v>
      </c>
      <c r="I75" s="52">
        <f t="shared" si="87"/>
        <v>59.979370809695723</v>
      </c>
      <c r="K75" s="29"/>
    </row>
    <row r="76" spans="1:14" s="12" customFormat="1" x14ac:dyDescent="0.25">
      <c r="A76" s="13">
        <v>212</v>
      </c>
      <c r="B76" s="11" t="s">
        <v>232</v>
      </c>
      <c r="C76" s="53">
        <v>5036</v>
      </c>
      <c r="D76" s="53">
        <v>785</v>
      </c>
      <c r="E76" s="50">
        <v>15.587768069896743</v>
      </c>
      <c r="F76" s="53">
        <v>765</v>
      </c>
      <c r="G76" s="50">
        <v>15.190627482128674</v>
      </c>
      <c r="H76" s="53">
        <v>1550</v>
      </c>
      <c r="I76" s="50">
        <v>30.778395552025415</v>
      </c>
      <c r="K76" s="29"/>
      <c r="L76"/>
      <c r="M76"/>
      <c r="N76"/>
    </row>
    <row r="77" spans="1:14" x14ac:dyDescent="0.25">
      <c r="A77" s="6"/>
      <c r="B77" s="7" t="s">
        <v>229</v>
      </c>
      <c r="C77" s="54">
        <v>2528</v>
      </c>
      <c r="D77" s="54">
        <v>350</v>
      </c>
      <c r="E77" s="52">
        <f t="shared" ref="E77:E78" si="88">D77/C77*100</f>
        <v>13.844936708860759</v>
      </c>
      <c r="F77" s="54">
        <v>353</v>
      </c>
      <c r="G77" s="52">
        <f t="shared" ref="G77:G78" si="89">F77/C77*100</f>
        <v>13.963607594936708</v>
      </c>
      <c r="H77" s="51">
        <f t="shared" ref="H77:H78" si="90">F77+D77</f>
        <v>703</v>
      </c>
      <c r="I77" s="52">
        <f t="shared" ref="I77:I78" si="91">H77/C77*100</f>
        <v>27.808544303797468</v>
      </c>
      <c r="K77" s="29"/>
    </row>
    <row r="78" spans="1:14" x14ac:dyDescent="0.25">
      <c r="A78" s="6"/>
      <c r="B78" s="7" t="s">
        <v>230</v>
      </c>
      <c r="C78" s="54">
        <v>2508</v>
      </c>
      <c r="D78" s="51">
        <f>D76-D77</f>
        <v>435</v>
      </c>
      <c r="E78" s="52">
        <f t="shared" si="88"/>
        <v>17.344497607655502</v>
      </c>
      <c r="F78" s="51">
        <f>F76-F77</f>
        <v>412</v>
      </c>
      <c r="G78" s="52">
        <f t="shared" si="89"/>
        <v>16.427432216905903</v>
      </c>
      <c r="H78" s="51">
        <f t="shared" si="90"/>
        <v>847</v>
      </c>
      <c r="I78" s="52">
        <f t="shared" si="91"/>
        <v>33.771929824561404</v>
      </c>
      <c r="K78" s="29"/>
    </row>
    <row r="79" spans="1:14" s="12" customFormat="1" x14ac:dyDescent="0.25">
      <c r="A79" s="13">
        <v>301</v>
      </c>
      <c r="B79" s="11" t="s">
        <v>30</v>
      </c>
      <c r="C79" s="53">
        <v>4990</v>
      </c>
      <c r="D79" s="53">
        <v>738</v>
      </c>
      <c r="E79" s="50">
        <v>14.789579158316633</v>
      </c>
      <c r="F79" s="53">
        <v>800</v>
      </c>
      <c r="G79" s="50">
        <v>16.032064128256511</v>
      </c>
      <c r="H79" s="53">
        <v>1538</v>
      </c>
      <c r="I79" s="50">
        <v>30.821643286573146</v>
      </c>
      <c r="K79" s="29"/>
      <c r="L79"/>
      <c r="M79"/>
      <c r="N79"/>
    </row>
    <row r="80" spans="1:14" x14ac:dyDescent="0.25">
      <c r="A80" s="6"/>
      <c r="B80" s="7" t="s">
        <v>229</v>
      </c>
      <c r="C80" s="54">
        <v>2620</v>
      </c>
      <c r="D80" s="54">
        <v>357</v>
      </c>
      <c r="E80" s="52">
        <f t="shared" ref="E80:E81" si="92">D80/C80*100</f>
        <v>13.625954198473284</v>
      </c>
      <c r="F80" s="54">
        <v>357</v>
      </c>
      <c r="G80" s="52">
        <f t="shared" ref="G80:G81" si="93">F80/C80*100</f>
        <v>13.625954198473284</v>
      </c>
      <c r="H80" s="51">
        <f t="shared" ref="H80:H81" si="94">F80+D80</f>
        <v>714</v>
      </c>
      <c r="I80" s="52">
        <f t="shared" ref="I80:I81" si="95">H80/C80*100</f>
        <v>27.251908396946568</v>
      </c>
      <c r="K80" s="29"/>
    </row>
    <row r="81" spans="1:14" x14ac:dyDescent="0.25">
      <c r="A81" s="6"/>
      <c r="B81" s="7" t="s">
        <v>230</v>
      </c>
      <c r="C81" s="54">
        <v>2370</v>
      </c>
      <c r="D81" s="51">
        <f>D79-D80</f>
        <v>381</v>
      </c>
      <c r="E81" s="52">
        <f t="shared" si="92"/>
        <v>16.075949367088608</v>
      </c>
      <c r="F81" s="51">
        <f>F79-F80</f>
        <v>443</v>
      </c>
      <c r="G81" s="52">
        <f t="shared" si="93"/>
        <v>18.691983122362867</v>
      </c>
      <c r="H81" s="51">
        <f t="shared" si="94"/>
        <v>824</v>
      </c>
      <c r="I81" s="52">
        <f t="shared" si="95"/>
        <v>34.767932489451475</v>
      </c>
      <c r="K81" s="29"/>
    </row>
    <row r="82" spans="1:14" s="12" customFormat="1" x14ac:dyDescent="0.25">
      <c r="A82" s="13">
        <v>302</v>
      </c>
      <c r="B82" s="11" t="s">
        <v>31</v>
      </c>
      <c r="C82" s="53">
        <v>4203</v>
      </c>
      <c r="D82" s="53">
        <v>762</v>
      </c>
      <c r="E82" s="50">
        <v>18.129907209136331</v>
      </c>
      <c r="F82" s="53">
        <v>773</v>
      </c>
      <c r="G82" s="50">
        <v>18.391625029740659</v>
      </c>
      <c r="H82" s="53">
        <v>1535</v>
      </c>
      <c r="I82" s="50">
        <v>36.521532238876993</v>
      </c>
      <c r="K82" s="29"/>
      <c r="L82"/>
      <c r="M82"/>
      <c r="N82"/>
    </row>
    <row r="83" spans="1:14" x14ac:dyDescent="0.25">
      <c r="A83" s="6"/>
      <c r="B83" s="7" t="s">
        <v>229</v>
      </c>
      <c r="C83" s="54">
        <v>2107</v>
      </c>
      <c r="D83" s="54">
        <v>347</v>
      </c>
      <c r="E83" s="52">
        <f t="shared" ref="E83:E84" si="96">D83/C83*100</f>
        <v>16.46891314665401</v>
      </c>
      <c r="F83" s="54">
        <v>366</v>
      </c>
      <c r="G83" s="52">
        <f t="shared" ref="G83:G84" si="97">F83/C83*100</f>
        <v>17.370669197911724</v>
      </c>
      <c r="H83" s="51">
        <f t="shared" ref="H83:H84" si="98">F83+D83</f>
        <v>713</v>
      </c>
      <c r="I83" s="52">
        <f t="shared" ref="I83:I84" si="99">H83/C83*100</f>
        <v>33.839582344565734</v>
      </c>
      <c r="K83" s="29"/>
    </row>
    <row r="84" spans="1:14" x14ac:dyDescent="0.25">
      <c r="A84" s="6"/>
      <c r="B84" s="7" t="s">
        <v>230</v>
      </c>
      <c r="C84" s="54">
        <v>2096</v>
      </c>
      <c r="D84" s="51">
        <f>D82-D83</f>
        <v>415</v>
      </c>
      <c r="E84" s="52">
        <f t="shared" si="96"/>
        <v>19.799618320610687</v>
      </c>
      <c r="F84" s="51">
        <f>F82-F83</f>
        <v>407</v>
      </c>
      <c r="G84" s="52">
        <f t="shared" si="97"/>
        <v>19.417938931297709</v>
      </c>
      <c r="H84" s="51">
        <f t="shared" si="98"/>
        <v>822</v>
      </c>
      <c r="I84" s="52">
        <f t="shared" si="99"/>
        <v>39.217557251908396</v>
      </c>
      <c r="K84" s="29"/>
    </row>
    <row r="85" spans="1:14" s="12" customFormat="1" x14ac:dyDescent="0.25">
      <c r="A85" s="13">
        <v>303</v>
      </c>
      <c r="B85" s="11" t="s">
        <v>32</v>
      </c>
      <c r="C85" s="53">
        <v>3238</v>
      </c>
      <c r="D85" s="53">
        <v>635</v>
      </c>
      <c r="E85" s="50">
        <v>19.610870907967882</v>
      </c>
      <c r="F85" s="53">
        <v>1112</v>
      </c>
      <c r="G85" s="50">
        <v>34.342186534898083</v>
      </c>
      <c r="H85" s="53">
        <v>1747</v>
      </c>
      <c r="I85" s="50">
        <v>53.953057442865969</v>
      </c>
      <c r="K85" s="29"/>
      <c r="L85"/>
      <c r="M85"/>
      <c r="N85"/>
    </row>
    <row r="86" spans="1:14" x14ac:dyDescent="0.25">
      <c r="A86" s="6"/>
      <c r="B86" s="7" t="s">
        <v>229</v>
      </c>
      <c r="C86" s="54">
        <v>1505</v>
      </c>
      <c r="D86" s="54">
        <v>259</v>
      </c>
      <c r="E86" s="52">
        <f t="shared" ref="E86:E87" si="100">D86/C86*100</f>
        <v>17.209302325581397</v>
      </c>
      <c r="F86" s="54">
        <v>506</v>
      </c>
      <c r="G86" s="52">
        <f t="shared" ref="G86:G87" si="101">F86/C86*100</f>
        <v>33.621262458471762</v>
      </c>
      <c r="H86" s="51">
        <f t="shared" ref="H86:H87" si="102">F86+D86</f>
        <v>765</v>
      </c>
      <c r="I86" s="52">
        <f t="shared" ref="I86:I87" si="103">H86/C86*100</f>
        <v>50.830564784053159</v>
      </c>
      <c r="K86" s="29"/>
    </row>
    <row r="87" spans="1:14" x14ac:dyDescent="0.25">
      <c r="A87" s="6"/>
      <c r="B87" s="7" t="s">
        <v>230</v>
      </c>
      <c r="C87" s="54">
        <v>1733</v>
      </c>
      <c r="D87" s="51">
        <f>D85-D86</f>
        <v>376</v>
      </c>
      <c r="E87" s="52">
        <f t="shared" si="100"/>
        <v>21.696480092325444</v>
      </c>
      <c r="F87" s="51">
        <f>F85-F86</f>
        <v>606</v>
      </c>
      <c r="G87" s="52">
        <f t="shared" si="101"/>
        <v>34.968263127524523</v>
      </c>
      <c r="H87" s="51">
        <f t="shared" si="102"/>
        <v>982</v>
      </c>
      <c r="I87" s="52">
        <f t="shared" si="103"/>
        <v>56.664743219849967</v>
      </c>
      <c r="K87" s="29"/>
    </row>
    <row r="88" spans="1:14" s="12" customFormat="1" x14ac:dyDescent="0.25">
      <c r="A88" s="13">
        <v>304</v>
      </c>
      <c r="B88" s="11" t="s">
        <v>33</v>
      </c>
      <c r="C88" s="53">
        <v>3586</v>
      </c>
      <c r="D88" s="53">
        <v>556</v>
      </c>
      <c r="E88" s="50">
        <v>15.504740658114891</v>
      </c>
      <c r="F88" s="53">
        <v>1246</v>
      </c>
      <c r="G88" s="50">
        <v>34.746235359732289</v>
      </c>
      <c r="H88" s="53">
        <v>1802</v>
      </c>
      <c r="I88" s="50">
        <v>50.250976017847179</v>
      </c>
      <c r="K88" s="29"/>
      <c r="L88"/>
      <c r="M88"/>
      <c r="N88"/>
    </row>
    <row r="89" spans="1:14" x14ac:dyDescent="0.25">
      <c r="A89" s="6"/>
      <c r="B89" s="7" t="s">
        <v>229</v>
      </c>
      <c r="C89" s="54">
        <v>1795</v>
      </c>
      <c r="D89" s="54">
        <v>267</v>
      </c>
      <c r="E89" s="52">
        <f t="shared" ref="E89:E90" si="104">D89/C89*100</f>
        <v>14.874651810584957</v>
      </c>
      <c r="F89" s="54">
        <v>607</v>
      </c>
      <c r="G89" s="52">
        <f t="shared" ref="G89:G90" si="105">F89/C89*100</f>
        <v>33.816155988857936</v>
      </c>
      <c r="H89" s="51">
        <f t="shared" ref="H89:H90" si="106">F89+D89</f>
        <v>874</v>
      </c>
      <c r="I89" s="52">
        <f t="shared" ref="I89:I90" si="107">H89/C89*100</f>
        <v>48.690807799442901</v>
      </c>
      <c r="K89" s="29"/>
    </row>
    <row r="90" spans="1:14" x14ac:dyDescent="0.25">
      <c r="A90" s="6"/>
      <c r="B90" s="7" t="s">
        <v>230</v>
      </c>
      <c r="C90" s="54">
        <v>1791</v>
      </c>
      <c r="D90" s="51">
        <f>D88-D89</f>
        <v>289</v>
      </c>
      <c r="E90" s="52">
        <f t="shared" si="104"/>
        <v>16.136236739251814</v>
      </c>
      <c r="F90" s="51">
        <f>F88-F89</f>
        <v>639</v>
      </c>
      <c r="G90" s="52">
        <f t="shared" si="105"/>
        <v>35.678391959798994</v>
      </c>
      <c r="H90" s="51">
        <f t="shared" si="106"/>
        <v>928</v>
      </c>
      <c r="I90" s="52">
        <f t="shared" si="107"/>
        <v>51.814628699050814</v>
      </c>
      <c r="K90" s="29"/>
    </row>
    <row r="91" spans="1:14" s="12" customFormat="1" x14ac:dyDescent="0.25">
      <c r="A91" s="13">
        <v>305</v>
      </c>
      <c r="B91" s="11" t="s">
        <v>34</v>
      </c>
      <c r="C91" s="53">
        <v>3295</v>
      </c>
      <c r="D91" s="53">
        <v>645</v>
      </c>
      <c r="E91" s="50">
        <v>19.575113808801213</v>
      </c>
      <c r="F91" s="53">
        <v>1206</v>
      </c>
      <c r="G91" s="50">
        <v>36.600910470409715</v>
      </c>
      <c r="H91" s="53">
        <v>1851</v>
      </c>
      <c r="I91" s="50">
        <v>56.176024279210921</v>
      </c>
      <c r="K91" s="29"/>
      <c r="L91"/>
      <c r="M91"/>
      <c r="N91"/>
    </row>
    <row r="92" spans="1:14" x14ac:dyDescent="0.25">
      <c r="A92" s="6"/>
      <c r="B92" s="7" t="s">
        <v>229</v>
      </c>
      <c r="C92" s="54">
        <v>1647</v>
      </c>
      <c r="D92" s="54">
        <v>297</v>
      </c>
      <c r="E92" s="52">
        <f t="shared" ref="E92:E93" si="108">D92/C92*100</f>
        <v>18.032786885245901</v>
      </c>
      <c r="F92" s="54">
        <v>567</v>
      </c>
      <c r="G92" s="52">
        <f t="shared" ref="G92:G93" si="109">F92/C92*100</f>
        <v>34.42622950819672</v>
      </c>
      <c r="H92" s="51">
        <f t="shared" ref="H92:H93" si="110">F92+D92</f>
        <v>864</v>
      </c>
      <c r="I92" s="52">
        <f t="shared" ref="I92:I93" si="111">H92/C92*100</f>
        <v>52.459016393442624</v>
      </c>
      <c r="K92" s="29"/>
    </row>
    <row r="93" spans="1:14" x14ac:dyDescent="0.25">
      <c r="A93" s="6"/>
      <c r="B93" s="7" t="s">
        <v>230</v>
      </c>
      <c r="C93" s="54">
        <v>1648</v>
      </c>
      <c r="D93" s="51">
        <f>D91-D92</f>
        <v>348</v>
      </c>
      <c r="E93" s="52">
        <f t="shared" si="108"/>
        <v>21.11650485436893</v>
      </c>
      <c r="F93" s="51">
        <f>F91-F92</f>
        <v>639</v>
      </c>
      <c r="G93" s="52">
        <f t="shared" si="109"/>
        <v>38.774271844660198</v>
      </c>
      <c r="H93" s="51">
        <f t="shared" si="110"/>
        <v>987</v>
      </c>
      <c r="I93" s="52">
        <f t="shared" si="111"/>
        <v>59.890776699029125</v>
      </c>
      <c r="K93" s="29"/>
    </row>
    <row r="94" spans="1:14" s="12" customFormat="1" x14ac:dyDescent="0.25">
      <c r="A94" s="13">
        <v>306</v>
      </c>
      <c r="B94" s="11" t="s">
        <v>35</v>
      </c>
      <c r="C94" s="53">
        <v>3266</v>
      </c>
      <c r="D94" s="53">
        <v>591</v>
      </c>
      <c r="E94" s="50">
        <v>18.095529699938766</v>
      </c>
      <c r="F94" s="53">
        <v>623</v>
      </c>
      <c r="G94" s="50">
        <v>19.075321494182486</v>
      </c>
      <c r="H94" s="53">
        <v>1214</v>
      </c>
      <c r="I94" s="50">
        <v>37.170851194121255</v>
      </c>
      <c r="K94" s="29"/>
      <c r="L94"/>
      <c r="M94"/>
      <c r="N94"/>
    </row>
    <row r="95" spans="1:14" x14ac:dyDescent="0.25">
      <c r="A95" s="6"/>
      <c r="B95" s="7" t="s">
        <v>229</v>
      </c>
      <c r="C95" s="54">
        <v>1676</v>
      </c>
      <c r="D95" s="54">
        <v>257</v>
      </c>
      <c r="E95" s="52">
        <f t="shared" ref="E95:E96" si="112">D95/C95*100</f>
        <v>15.334128878281621</v>
      </c>
      <c r="F95" s="54">
        <v>320</v>
      </c>
      <c r="G95" s="52">
        <f t="shared" ref="G95:G96" si="113">F95/C95*100</f>
        <v>19.093078758949879</v>
      </c>
      <c r="H95" s="51">
        <f t="shared" ref="H95:H96" si="114">F95+D95</f>
        <v>577</v>
      </c>
      <c r="I95" s="52">
        <f t="shared" ref="I95:I96" si="115">H95/C95*100</f>
        <v>34.427207637231504</v>
      </c>
      <c r="K95" s="29"/>
    </row>
    <row r="96" spans="1:14" x14ac:dyDescent="0.25">
      <c r="A96" s="6"/>
      <c r="B96" s="7" t="s">
        <v>230</v>
      </c>
      <c r="C96" s="54">
        <v>1590</v>
      </c>
      <c r="D96" s="51">
        <f>D94-D95</f>
        <v>334</v>
      </c>
      <c r="E96" s="52">
        <f t="shared" si="112"/>
        <v>21.0062893081761</v>
      </c>
      <c r="F96" s="51">
        <f>F94-F95</f>
        <v>303</v>
      </c>
      <c r="G96" s="52">
        <f t="shared" si="113"/>
        <v>19.056603773584907</v>
      </c>
      <c r="H96" s="51">
        <f t="shared" si="114"/>
        <v>637</v>
      </c>
      <c r="I96" s="52">
        <f t="shared" si="115"/>
        <v>40.062893081761011</v>
      </c>
      <c r="K96" s="29"/>
    </row>
    <row r="97" spans="1:14" s="12" customFormat="1" x14ac:dyDescent="0.25">
      <c r="A97" s="13">
        <v>307</v>
      </c>
      <c r="B97" s="11" t="s">
        <v>36</v>
      </c>
      <c r="C97" s="53">
        <v>3058</v>
      </c>
      <c r="D97" s="53">
        <v>684</v>
      </c>
      <c r="E97" s="50">
        <v>22.3675604970569</v>
      </c>
      <c r="F97" s="53">
        <v>942</v>
      </c>
      <c r="G97" s="50">
        <v>30.804447351209941</v>
      </c>
      <c r="H97" s="53">
        <v>1626</v>
      </c>
      <c r="I97" s="50">
        <v>53.172007848266844</v>
      </c>
      <c r="K97" s="29"/>
      <c r="L97"/>
      <c r="M97"/>
      <c r="N97"/>
    </row>
    <row r="98" spans="1:14" x14ac:dyDescent="0.25">
      <c r="A98" s="6"/>
      <c r="B98" s="7" t="s">
        <v>229</v>
      </c>
      <c r="C98" s="54">
        <v>1477</v>
      </c>
      <c r="D98" s="54">
        <v>303</v>
      </c>
      <c r="E98" s="52">
        <f t="shared" ref="E98:E99" si="116">D98/C98*100</f>
        <v>20.514556533513879</v>
      </c>
      <c r="F98" s="54">
        <v>426</v>
      </c>
      <c r="G98" s="52">
        <f t="shared" ref="G98:G99" si="117">F98/C98*100</f>
        <v>28.842247799593775</v>
      </c>
      <c r="H98" s="51">
        <f t="shared" ref="H98:H99" si="118">F98+D98</f>
        <v>729</v>
      </c>
      <c r="I98" s="52">
        <f t="shared" ref="I98:I99" si="119">H98/C98*100</f>
        <v>49.356804333107654</v>
      </c>
      <c r="K98" s="29"/>
    </row>
    <row r="99" spans="1:14" x14ac:dyDescent="0.25">
      <c r="A99" s="6"/>
      <c r="B99" s="7" t="s">
        <v>230</v>
      </c>
      <c r="C99" s="54">
        <v>1581</v>
      </c>
      <c r="D99" s="51">
        <f>D97-D98</f>
        <v>381</v>
      </c>
      <c r="E99" s="52">
        <f t="shared" si="116"/>
        <v>24.098671726755221</v>
      </c>
      <c r="F99" s="51">
        <f>F97-F98</f>
        <v>516</v>
      </c>
      <c r="G99" s="52">
        <f t="shared" si="117"/>
        <v>32.637571157495252</v>
      </c>
      <c r="H99" s="51">
        <f t="shared" si="118"/>
        <v>897</v>
      </c>
      <c r="I99" s="52">
        <f t="shared" si="119"/>
        <v>56.736242884250473</v>
      </c>
      <c r="K99" s="29"/>
    </row>
    <row r="100" spans="1:14" s="12" customFormat="1" x14ac:dyDescent="0.25">
      <c r="A100" s="13">
        <v>308</v>
      </c>
      <c r="B100" s="11" t="s">
        <v>37</v>
      </c>
      <c r="C100" s="53">
        <v>3273</v>
      </c>
      <c r="D100" s="53">
        <v>820</v>
      </c>
      <c r="E100" s="50">
        <v>25.053467766575004</v>
      </c>
      <c r="F100" s="53">
        <v>807</v>
      </c>
      <c r="G100" s="50">
        <v>24.656278643446381</v>
      </c>
      <c r="H100" s="53">
        <v>1627</v>
      </c>
      <c r="I100" s="50">
        <v>49.709746410021388</v>
      </c>
      <c r="K100" s="29"/>
      <c r="L100"/>
      <c r="M100"/>
      <c r="N100"/>
    </row>
    <row r="101" spans="1:14" x14ac:dyDescent="0.25">
      <c r="A101" s="6"/>
      <c r="B101" s="7" t="s">
        <v>229</v>
      </c>
      <c r="C101" s="54">
        <v>1516</v>
      </c>
      <c r="D101" s="54">
        <v>351</v>
      </c>
      <c r="E101" s="52">
        <f t="shared" ref="E101:E102" si="120">D101/C101*100</f>
        <v>23.153034300791557</v>
      </c>
      <c r="F101" s="54">
        <v>362</v>
      </c>
      <c r="G101" s="52">
        <f t="shared" ref="G101:G102" si="121">F101/C101*100</f>
        <v>23.878627968337732</v>
      </c>
      <c r="H101" s="51">
        <f t="shared" ref="H101:H102" si="122">F101+D101</f>
        <v>713</v>
      </c>
      <c r="I101" s="52">
        <f t="shared" ref="I101:I102" si="123">H101/C101*100</f>
        <v>47.031662269129285</v>
      </c>
      <c r="K101" s="29"/>
    </row>
    <row r="102" spans="1:14" x14ac:dyDescent="0.25">
      <c r="A102" s="6"/>
      <c r="B102" s="7" t="s">
        <v>230</v>
      </c>
      <c r="C102" s="54">
        <v>1757</v>
      </c>
      <c r="D102" s="51">
        <f>D100-D101</f>
        <v>469</v>
      </c>
      <c r="E102" s="52">
        <f t="shared" si="120"/>
        <v>26.693227091633464</v>
      </c>
      <c r="F102" s="51">
        <f>F100-F101</f>
        <v>445</v>
      </c>
      <c r="G102" s="52">
        <f t="shared" si="121"/>
        <v>25.32726237905521</v>
      </c>
      <c r="H102" s="51">
        <f t="shared" si="122"/>
        <v>914</v>
      </c>
      <c r="I102" s="52">
        <f t="shared" si="123"/>
        <v>52.020489470688666</v>
      </c>
      <c r="K102" s="29"/>
    </row>
    <row r="103" spans="1:14" s="12" customFormat="1" x14ac:dyDescent="0.25">
      <c r="A103" s="13">
        <v>309</v>
      </c>
      <c r="B103" s="11" t="s">
        <v>38</v>
      </c>
      <c r="C103" s="53">
        <v>3216</v>
      </c>
      <c r="D103" s="53">
        <v>788</v>
      </c>
      <c r="E103" s="50">
        <v>24.502487562189053</v>
      </c>
      <c r="F103" s="53">
        <v>921</v>
      </c>
      <c r="G103" s="50">
        <v>28.638059701492537</v>
      </c>
      <c r="H103" s="53">
        <v>1709</v>
      </c>
      <c r="I103" s="50">
        <v>53.14054726368159</v>
      </c>
      <c r="K103" s="29"/>
      <c r="L103"/>
      <c r="M103"/>
      <c r="N103"/>
    </row>
    <row r="104" spans="1:14" x14ac:dyDescent="0.25">
      <c r="A104" s="6"/>
      <c r="B104" s="7" t="s">
        <v>229</v>
      </c>
      <c r="C104" s="54">
        <v>1593</v>
      </c>
      <c r="D104" s="54">
        <v>350</v>
      </c>
      <c r="E104" s="52">
        <f t="shared" ref="E104:E105" si="124">D104/C104*100</f>
        <v>21.97112366603892</v>
      </c>
      <c r="F104" s="54">
        <v>417</v>
      </c>
      <c r="G104" s="52">
        <f t="shared" ref="G104:G105" si="125">F104/C104*100</f>
        <v>26.177024482109228</v>
      </c>
      <c r="H104" s="51">
        <f t="shared" ref="H104:H105" si="126">F104+D104</f>
        <v>767</v>
      </c>
      <c r="I104" s="52">
        <f t="shared" ref="I104:I105" si="127">H104/C104*100</f>
        <v>48.148148148148145</v>
      </c>
      <c r="K104" s="29"/>
    </row>
    <row r="105" spans="1:14" x14ac:dyDescent="0.25">
      <c r="A105" s="6"/>
      <c r="B105" s="7" t="s">
        <v>230</v>
      </c>
      <c r="C105" s="54">
        <v>1623</v>
      </c>
      <c r="D105" s="51">
        <f>D103-D104</f>
        <v>438</v>
      </c>
      <c r="E105" s="52">
        <f t="shared" si="124"/>
        <v>26.98706099815157</v>
      </c>
      <c r="F105" s="51">
        <f>F103-F104</f>
        <v>504</v>
      </c>
      <c r="G105" s="52">
        <f t="shared" si="125"/>
        <v>31.053604436229204</v>
      </c>
      <c r="H105" s="51">
        <f t="shared" si="126"/>
        <v>942</v>
      </c>
      <c r="I105" s="52">
        <f t="shared" si="127"/>
        <v>58.040665434380777</v>
      </c>
      <c r="K105" s="29"/>
    </row>
    <row r="106" spans="1:14" s="12" customFormat="1" x14ac:dyDescent="0.25">
      <c r="A106" s="13">
        <v>310</v>
      </c>
      <c r="B106" s="11" t="s">
        <v>39</v>
      </c>
      <c r="C106" s="53">
        <v>2336</v>
      </c>
      <c r="D106" s="53">
        <v>499</v>
      </c>
      <c r="E106" s="50">
        <v>21.361301369863014</v>
      </c>
      <c r="F106" s="53">
        <v>698</v>
      </c>
      <c r="G106" s="50">
        <v>29.88013698630137</v>
      </c>
      <c r="H106" s="53">
        <v>1197</v>
      </c>
      <c r="I106" s="50">
        <v>51.24143835616438</v>
      </c>
      <c r="K106" s="29"/>
      <c r="L106"/>
      <c r="M106"/>
      <c r="N106"/>
    </row>
    <row r="107" spans="1:14" x14ac:dyDescent="0.25">
      <c r="A107" s="6"/>
      <c r="B107" s="7" t="s">
        <v>229</v>
      </c>
      <c r="C107" s="54">
        <v>1133</v>
      </c>
      <c r="D107" s="54">
        <v>219</v>
      </c>
      <c r="E107" s="52">
        <f t="shared" ref="E107:E108" si="128">D107/C107*100</f>
        <v>19.329214474845543</v>
      </c>
      <c r="F107" s="54">
        <v>336</v>
      </c>
      <c r="G107" s="52">
        <f t="shared" ref="G107:G108" si="129">F107/C107*100</f>
        <v>29.655781112091788</v>
      </c>
      <c r="H107" s="51">
        <f t="shared" ref="H107:H108" si="130">F107+D107</f>
        <v>555</v>
      </c>
      <c r="I107" s="52">
        <f t="shared" ref="I107:I108" si="131">H107/C107*100</f>
        <v>48.984995586937337</v>
      </c>
      <c r="K107" s="29"/>
    </row>
    <row r="108" spans="1:14" ht="15" customHeight="1" x14ac:dyDescent="0.25">
      <c r="A108" s="6"/>
      <c r="B108" s="7" t="s">
        <v>230</v>
      </c>
      <c r="C108" s="54">
        <v>1203</v>
      </c>
      <c r="D108" s="51">
        <f>D106-D107</f>
        <v>280</v>
      </c>
      <c r="E108" s="52">
        <f t="shared" si="128"/>
        <v>23.275145469659186</v>
      </c>
      <c r="F108" s="51">
        <f>F106-F107</f>
        <v>362</v>
      </c>
      <c r="G108" s="52">
        <f t="shared" si="129"/>
        <v>30.091438071487946</v>
      </c>
      <c r="H108" s="51">
        <f t="shared" si="130"/>
        <v>642</v>
      </c>
      <c r="I108" s="52">
        <f t="shared" si="131"/>
        <v>53.366583541147129</v>
      </c>
      <c r="K108" s="29"/>
    </row>
    <row r="109" spans="1:14" s="12" customFormat="1" x14ac:dyDescent="0.25">
      <c r="A109" s="13">
        <v>311</v>
      </c>
      <c r="B109" s="11" t="s">
        <v>40</v>
      </c>
      <c r="C109" s="53">
        <v>2153</v>
      </c>
      <c r="D109" s="53">
        <v>563</v>
      </c>
      <c r="E109" s="50">
        <v>26.149558755225264</v>
      </c>
      <c r="F109" s="53">
        <v>725</v>
      </c>
      <c r="G109" s="50">
        <v>33.673943334881564</v>
      </c>
      <c r="H109" s="53">
        <v>1288</v>
      </c>
      <c r="I109" s="50">
        <v>59.823502090106828</v>
      </c>
      <c r="K109" s="29"/>
      <c r="L109"/>
      <c r="M109"/>
      <c r="N109"/>
    </row>
    <row r="110" spans="1:14" x14ac:dyDescent="0.25">
      <c r="A110" s="6"/>
      <c r="B110" s="7" t="s">
        <v>229</v>
      </c>
      <c r="C110" s="54">
        <v>1034</v>
      </c>
      <c r="D110" s="54">
        <v>229</v>
      </c>
      <c r="E110" s="52">
        <f t="shared" ref="E110:E111" si="132">D110/C110*100</f>
        <v>22.147001934235977</v>
      </c>
      <c r="F110" s="54">
        <v>349</v>
      </c>
      <c r="G110" s="52">
        <f t="shared" ref="G110:G111" si="133">F110/C110*100</f>
        <v>33.752417794970988</v>
      </c>
      <c r="H110" s="51">
        <f t="shared" ref="H110:H111" si="134">F110+D110</f>
        <v>578</v>
      </c>
      <c r="I110" s="52">
        <f t="shared" ref="I110:I111" si="135">H110/C110*100</f>
        <v>55.899419729206969</v>
      </c>
      <c r="K110" s="29"/>
    </row>
    <row r="111" spans="1:14" ht="15" customHeight="1" x14ac:dyDescent="0.25">
      <c r="A111" s="6"/>
      <c r="B111" s="7" t="s">
        <v>230</v>
      </c>
      <c r="C111" s="54">
        <v>1119</v>
      </c>
      <c r="D111" s="51">
        <f>D109-D110</f>
        <v>334</v>
      </c>
      <c r="E111" s="52">
        <f t="shared" si="132"/>
        <v>29.848078641644328</v>
      </c>
      <c r="F111" s="51">
        <f>F109-F110</f>
        <v>376</v>
      </c>
      <c r="G111" s="52">
        <f t="shared" si="133"/>
        <v>33.601429848078638</v>
      </c>
      <c r="H111" s="51">
        <f t="shared" si="134"/>
        <v>710</v>
      </c>
      <c r="I111" s="52">
        <f t="shared" si="135"/>
        <v>63.449508489722973</v>
      </c>
      <c r="K111" s="29"/>
    </row>
    <row r="112" spans="1:14" s="12" customFormat="1" x14ac:dyDescent="0.25">
      <c r="A112" s="13">
        <v>312</v>
      </c>
      <c r="B112" s="11" t="s">
        <v>41</v>
      </c>
      <c r="C112" s="53">
        <v>3300</v>
      </c>
      <c r="D112" s="53">
        <v>656</v>
      </c>
      <c r="E112" s="50">
        <v>19.878787878787879</v>
      </c>
      <c r="F112" s="53">
        <v>675</v>
      </c>
      <c r="G112" s="50">
        <v>20.454545454545457</v>
      </c>
      <c r="H112" s="53">
        <v>1331</v>
      </c>
      <c r="I112" s="50">
        <v>40.333333333333329</v>
      </c>
      <c r="K112" s="29"/>
      <c r="L112"/>
      <c r="M112"/>
      <c r="N112"/>
    </row>
    <row r="113" spans="1:14" x14ac:dyDescent="0.25">
      <c r="A113" s="6"/>
      <c r="B113" s="7" t="s">
        <v>229</v>
      </c>
      <c r="C113" s="54">
        <v>1584</v>
      </c>
      <c r="D113" s="54">
        <v>269</v>
      </c>
      <c r="E113" s="52">
        <f t="shared" ref="E113:E114" si="136">D113/C113*100</f>
        <v>16.982323232323232</v>
      </c>
      <c r="F113" s="54">
        <v>315</v>
      </c>
      <c r="G113" s="52">
        <f t="shared" ref="G113:G114" si="137">F113/C113*100</f>
        <v>19.886363636363637</v>
      </c>
      <c r="H113" s="51">
        <f t="shared" ref="H113:H114" si="138">F113+D113</f>
        <v>584</v>
      </c>
      <c r="I113" s="52">
        <f t="shared" ref="I113:I114" si="139">H113/C113*100</f>
        <v>36.868686868686865</v>
      </c>
      <c r="K113" s="29"/>
    </row>
    <row r="114" spans="1:14" x14ac:dyDescent="0.25">
      <c r="A114" s="6"/>
      <c r="B114" s="7" t="s">
        <v>230</v>
      </c>
      <c r="C114" s="54">
        <v>1716</v>
      </c>
      <c r="D114" s="51">
        <f>D112-D113</f>
        <v>387</v>
      </c>
      <c r="E114" s="52">
        <f t="shared" si="136"/>
        <v>22.552447552447553</v>
      </c>
      <c r="F114" s="51">
        <f>F112-F113</f>
        <v>360</v>
      </c>
      <c r="G114" s="52">
        <f t="shared" si="137"/>
        <v>20.97902097902098</v>
      </c>
      <c r="H114" s="51">
        <f t="shared" si="138"/>
        <v>747</v>
      </c>
      <c r="I114" s="52">
        <f t="shared" si="139"/>
        <v>43.531468531468533</v>
      </c>
      <c r="K114" s="29"/>
    </row>
    <row r="115" spans="1:14" s="12" customFormat="1" x14ac:dyDescent="0.25">
      <c r="A115" s="13">
        <v>313</v>
      </c>
      <c r="B115" s="11" t="s">
        <v>42</v>
      </c>
      <c r="C115" s="53">
        <v>4390</v>
      </c>
      <c r="D115" s="53">
        <v>1135</v>
      </c>
      <c r="E115" s="50">
        <v>25.854214123006834</v>
      </c>
      <c r="F115" s="53">
        <v>782</v>
      </c>
      <c r="G115" s="50">
        <v>17.813211845102504</v>
      </c>
      <c r="H115" s="53">
        <v>1917</v>
      </c>
      <c r="I115" s="50">
        <v>43.667425968109342</v>
      </c>
      <c r="K115" s="29"/>
      <c r="L115"/>
      <c r="M115"/>
      <c r="N115"/>
    </row>
    <row r="116" spans="1:14" x14ac:dyDescent="0.25">
      <c r="A116" s="6"/>
      <c r="B116" s="7" t="s">
        <v>229</v>
      </c>
      <c r="C116" s="54">
        <v>2103</v>
      </c>
      <c r="D116" s="54">
        <v>488</v>
      </c>
      <c r="E116" s="52">
        <f t="shared" ref="E116:E117" si="140">D116/C116*100</f>
        <v>23.204945316214932</v>
      </c>
      <c r="F116" s="54">
        <v>365</v>
      </c>
      <c r="G116" s="52">
        <f t="shared" ref="G116:G117" si="141">F116/C116*100</f>
        <v>17.356157869709936</v>
      </c>
      <c r="H116" s="51">
        <f t="shared" ref="H116:H117" si="142">F116+D116</f>
        <v>853</v>
      </c>
      <c r="I116" s="52">
        <f t="shared" ref="I116:I117" si="143">H116/C116*100</f>
        <v>40.561103185924871</v>
      </c>
      <c r="K116" s="29"/>
    </row>
    <row r="117" spans="1:14" x14ac:dyDescent="0.25">
      <c r="A117" s="6"/>
      <c r="B117" s="7" t="s">
        <v>230</v>
      </c>
      <c r="C117" s="54">
        <v>2287</v>
      </c>
      <c r="D117" s="51">
        <f>D115-D116</f>
        <v>647</v>
      </c>
      <c r="E117" s="52">
        <f t="shared" si="140"/>
        <v>28.290336685614342</v>
      </c>
      <c r="F117" s="51">
        <f>F115-F116</f>
        <v>417</v>
      </c>
      <c r="G117" s="52">
        <f t="shared" si="141"/>
        <v>18.233493659816354</v>
      </c>
      <c r="H117" s="51">
        <f t="shared" si="142"/>
        <v>1064</v>
      </c>
      <c r="I117" s="52">
        <f t="shared" si="143"/>
        <v>46.523830345430696</v>
      </c>
      <c r="K117" s="29"/>
    </row>
    <row r="118" spans="1:14" s="12" customFormat="1" x14ac:dyDescent="0.25">
      <c r="A118" s="13">
        <v>314</v>
      </c>
      <c r="B118" s="11" t="s">
        <v>43</v>
      </c>
      <c r="C118" s="53">
        <v>1958</v>
      </c>
      <c r="D118" s="53">
        <v>402</v>
      </c>
      <c r="E118" s="50">
        <v>20.531154239019408</v>
      </c>
      <c r="F118" s="53">
        <v>519</v>
      </c>
      <c r="G118" s="50">
        <v>26.506639427987743</v>
      </c>
      <c r="H118" s="53">
        <v>921</v>
      </c>
      <c r="I118" s="50">
        <v>47.037793667007151</v>
      </c>
      <c r="K118" s="29"/>
      <c r="L118"/>
      <c r="M118"/>
      <c r="N118"/>
    </row>
    <row r="119" spans="1:14" x14ac:dyDescent="0.25">
      <c r="A119" s="6"/>
      <c r="B119" s="7" t="s">
        <v>229</v>
      </c>
      <c r="C119" s="54">
        <v>992</v>
      </c>
      <c r="D119" s="54">
        <v>188</v>
      </c>
      <c r="E119" s="52">
        <f t="shared" ref="E119:E120" si="144">D119/C119*100</f>
        <v>18.951612903225808</v>
      </c>
      <c r="F119" s="54">
        <v>246</v>
      </c>
      <c r="G119" s="52">
        <f t="shared" ref="G119:G120" si="145">F119/C119*100</f>
        <v>24.798387096774192</v>
      </c>
      <c r="H119" s="51">
        <f t="shared" ref="H119:H120" si="146">F119+D119</f>
        <v>434</v>
      </c>
      <c r="I119" s="52">
        <f t="shared" ref="I119:I120" si="147">H119/C119*100</f>
        <v>43.75</v>
      </c>
      <c r="K119" s="29"/>
    </row>
    <row r="120" spans="1:14" x14ac:dyDescent="0.25">
      <c r="A120" s="6"/>
      <c r="B120" s="7" t="s">
        <v>230</v>
      </c>
      <c r="C120" s="54">
        <v>966</v>
      </c>
      <c r="D120" s="51">
        <f>D118-D119</f>
        <v>214</v>
      </c>
      <c r="E120" s="52">
        <f t="shared" si="144"/>
        <v>22.153209109730849</v>
      </c>
      <c r="F120" s="51">
        <f>F118-F119</f>
        <v>273</v>
      </c>
      <c r="G120" s="52">
        <f t="shared" si="145"/>
        <v>28.260869565217391</v>
      </c>
      <c r="H120" s="51">
        <f t="shared" si="146"/>
        <v>487</v>
      </c>
      <c r="I120" s="52">
        <f t="shared" si="147"/>
        <v>50.414078674948236</v>
      </c>
      <c r="K120" s="29"/>
    </row>
    <row r="121" spans="1:14" s="12" customFormat="1" x14ac:dyDescent="0.25">
      <c r="A121" s="13">
        <v>315</v>
      </c>
      <c r="B121" s="11" t="s">
        <v>44</v>
      </c>
      <c r="C121" s="53">
        <v>3005</v>
      </c>
      <c r="D121" s="53">
        <v>574</v>
      </c>
      <c r="E121" s="50">
        <v>19.101497504159735</v>
      </c>
      <c r="F121" s="53">
        <v>534</v>
      </c>
      <c r="G121" s="50">
        <v>17.770382695507486</v>
      </c>
      <c r="H121" s="53">
        <v>1108</v>
      </c>
      <c r="I121" s="50">
        <v>36.871880199667224</v>
      </c>
      <c r="K121" s="29"/>
      <c r="L121"/>
      <c r="M121"/>
      <c r="N121"/>
    </row>
    <row r="122" spans="1:14" x14ac:dyDescent="0.25">
      <c r="A122" s="6"/>
      <c r="B122" s="7" t="s">
        <v>229</v>
      </c>
      <c r="C122" s="54">
        <v>1466</v>
      </c>
      <c r="D122" s="54">
        <v>236</v>
      </c>
      <c r="E122" s="52">
        <f t="shared" ref="E122:E123" si="148">D122/C122*100</f>
        <v>16.098226466575717</v>
      </c>
      <c r="F122" s="54">
        <v>244</v>
      </c>
      <c r="G122" s="52">
        <f t="shared" ref="G122:G123" si="149">F122/C122*100</f>
        <v>16.64392905866303</v>
      </c>
      <c r="H122" s="51">
        <f t="shared" ref="H122:H123" si="150">F122+D122</f>
        <v>480</v>
      </c>
      <c r="I122" s="52">
        <f t="shared" ref="I122:I123" si="151">H122/C122*100</f>
        <v>32.742155525238751</v>
      </c>
      <c r="K122" s="29"/>
    </row>
    <row r="123" spans="1:14" x14ac:dyDescent="0.25">
      <c r="A123" s="6"/>
      <c r="B123" s="7" t="s">
        <v>230</v>
      </c>
      <c r="C123" s="54">
        <v>1539</v>
      </c>
      <c r="D123" s="51">
        <f>D121-D122</f>
        <v>338</v>
      </c>
      <c r="E123" s="52">
        <f t="shared" si="148"/>
        <v>21.962313190383366</v>
      </c>
      <c r="F123" s="51">
        <f>F121-F122</f>
        <v>290</v>
      </c>
      <c r="G123" s="52">
        <f t="shared" si="149"/>
        <v>18.843404808317089</v>
      </c>
      <c r="H123" s="51">
        <f t="shared" si="150"/>
        <v>628</v>
      </c>
      <c r="I123" s="52">
        <f t="shared" si="151"/>
        <v>40.805717998700452</v>
      </c>
      <c r="K123" s="29"/>
    </row>
    <row r="124" spans="1:14" s="12" customFormat="1" x14ac:dyDescent="0.25">
      <c r="A124" s="13">
        <v>316</v>
      </c>
      <c r="B124" s="11" t="s">
        <v>45</v>
      </c>
      <c r="C124" s="53">
        <v>1027</v>
      </c>
      <c r="D124" s="53">
        <v>233</v>
      </c>
      <c r="E124" s="50">
        <v>22.687439143135347</v>
      </c>
      <c r="F124" s="53">
        <v>273</v>
      </c>
      <c r="G124" s="50">
        <v>26.582278481012654</v>
      </c>
      <c r="H124" s="53">
        <v>506</v>
      </c>
      <c r="I124" s="50">
        <v>49.269717624148001</v>
      </c>
      <c r="K124" s="29"/>
      <c r="L124"/>
      <c r="M124"/>
      <c r="N124"/>
    </row>
    <row r="125" spans="1:14" x14ac:dyDescent="0.25">
      <c r="A125" s="6"/>
      <c r="B125" s="7" t="s">
        <v>229</v>
      </c>
      <c r="C125" s="54">
        <v>510</v>
      </c>
      <c r="D125" s="54">
        <v>103</v>
      </c>
      <c r="E125" s="52">
        <f t="shared" ref="E125:E126" si="152">D125/C125*100</f>
        <v>20.196078431372548</v>
      </c>
      <c r="F125" s="54">
        <v>145</v>
      </c>
      <c r="G125" s="52">
        <f t="shared" ref="G125:G126" si="153">F125/C125*100</f>
        <v>28.431372549019606</v>
      </c>
      <c r="H125" s="51">
        <f t="shared" ref="H125:H126" si="154">F125+D125</f>
        <v>248</v>
      </c>
      <c r="I125" s="52">
        <f t="shared" ref="I125:I126" si="155">H125/C125*100</f>
        <v>48.627450980392155</v>
      </c>
      <c r="K125" s="29"/>
    </row>
    <row r="126" spans="1:14" x14ac:dyDescent="0.25">
      <c r="A126" s="6"/>
      <c r="B126" s="7" t="s">
        <v>230</v>
      </c>
      <c r="C126" s="54">
        <v>517</v>
      </c>
      <c r="D126" s="51">
        <f>D124-D125</f>
        <v>130</v>
      </c>
      <c r="E126" s="52">
        <f t="shared" si="152"/>
        <v>25.145067698259187</v>
      </c>
      <c r="F126" s="51">
        <f>F124-F125</f>
        <v>128</v>
      </c>
      <c r="G126" s="52">
        <f t="shared" si="153"/>
        <v>24.758220502901356</v>
      </c>
      <c r="H126" s="51">
        <f t="shared" si="154"/>
        <v>258</v>
      </c>
      <c r="I126" s="52">
        <f t="shared" si="155"/>
        <v>49.903288201160542</v>
      </c>
      <c r="K126" s="29"/>
    </row>
    <row r="127" spans="1:14" s="12" customFormat="1" x14ac:dyDescent="0.25">
      <c r="A127" s="13">
        <v>317</v>
      </c>
      <c r="B127" s="11" t="s">
        <v>46</v>
      </c>
      <c r="C127" s="53">
        <v>2204</v>
      </c>
      <c r="D127" s="53">
        <v>420</v>
      </c>
      <c r="E127" s="50">
        <v>19.056261343012704</v>
      </c>
      <c r="F127" s="53">
        <v>681</v>
      </c>
      <c r="G127" s="50">
        <v>30.898366606170597</v>
      </c>
      <c r="H127" s="53">
        <v>1101</v>
      </c>
      <c r="I127" s="50">
        <v>49.954627949183305</v>
      </c>
      <c r="K127" s="29"/>
      <c r="L127"/>
      <c r="M127"/>
      <c r="N127"/>
    </row>
    <row r="128" spans="1:14" x14ac:dyDescent="0.25">
      <c r="A128" s="6"/>
      <c r="B128" s="7" t="s">
        <v>229</v>
      </c>
      <c r="C128" s="54">
        <v>1104</v>
      </c>
      <c r="D128" s="54">
        <v>197</v>
      </c>
      <c r="E128" s="52">
        <f t="shared" ref="E128:E129" si="156">D128/C128*100</f>
        <v>17.844202898550723</v>
      </c>
      <c r="F128" s="54">
        <v>321</v>
      </c>
      <c r="G128" s="52">
        <f t="shared" ref="G128:G129" si="157">F128/C128*100</f>
        <v>29.076086956521742</v>
      </c>
      <c r="H128" s="51">
        <f t="shared" ref="H128:H129" si="158">F128+D128</f>
        <v>518</v>
      </c>
      <c r="I128" s="52">
        <f t="shared" ref="I128:I129" si="159">H128/C128*100</f>
        <v>46.920289855072461</v>
      </c>
      <c r="K128" s="29"/>
    </row>
    <row r="129" spans="1:14" x14ac:dyDescent="0.25">
      <c r="A129" s="6"/>
      <c r="B129" s="7" t="s">
        <v>230</v>
      </c>
      <c r="C129" s="54">
        <v>1100</v>
      </c>
      <c r="D129" s="51">
        <f>D127-D128</f>
        <v>223</v>
      </c>
      <c r="E129" s="52">
        <f t="shared" si="156"/>
        <v>20.272727272727273</v>
      </c>
      <c r="F129" s="51">
        <f>F127-F128</f>
        <v>360</v>
      </c>
      <c r="G129" s="52">
        <f t="shared" si="157"/>
        <v>32.727272727272727</v>
      </c>
      <c r="H129" s="51">
        <f t="shared" si="158"/>
        <v>583</v>
      </c>
      <c r="I129" s="52">
        <f t="shared" si="159"/>
        <v>53</v>
      </c>
      <c r="K129" s="29"/>
    </row>
    <row r="130" spans="1:14" s="12" customFormat="1" x14ac:dyDescent="0.25">
      <c r="A130" s="13">
        <v>318</v>
      </c>
      <c r="B130" s="11" t="s">
        <v>233</v>
      </c>
      <c r="C130" s="53">
        <v>2751</v>
      </c>
      <c r="D130" s="53">
        <v>701</v>
      </c>
      <c r="E130" s="50">
        <v>25.481643038894948</v>
      </c>
      <c r="F130" s="53">
        <v>689</v>
      </c>
      <c r="G130" s="50">
        <v>25.045438022537258</v>
      </c>
      <c r="H130" s="53">
        <v>1390</v>
      </c>
      <c r="I130" s="50">
        <v>50.527081061432213</v>
      </c>
      <c r="K130" s="29"/>
      <c r="L130"/>
      <c r="M130"/>
      <c r="N130"/>
    </row>
    <row r="131" spans="1:14" x14ac:dyDescent="0.25">
      <c r="A131" s="6"/>
      <c r="B131" s="7" t="s">
        <v>229</v>
      </c>
      <c r="C131" s="54">
        <v>1360</v>
      </c>
      <c r="D131" s="2">
        <v>296</v>
      </c>
      <c r="E131" s="52">
        <f t="shared" ref="E131:E132" si="160">D131/C131*100</f>
        <v>21.764705882352942</v>
      </c>
      <c r="F131" s="2">
        <v>346</v>
      </c>
      <c r="G131" s="52">
        <f t="shared" ref="G131:G132" si="161">F131/C131*100</f>
        <v>25.441176470588232</v>
      </c>
      <c r="H131" s="51">
        <f t="shared" ref="H131:H132" si="162">F131+D131</f>
        <v>642</v>
      </c>
      <c r="I131" s="52">
        <f t="shared" ref="I131:I132" si="163">H131/C131*100</f>
        <v>47.205882352941174</v>
      </c>
      <c r="K131" s="29"/>
    </row>
    <row r="132" spans="1:14" x14ac:dyDescent="0.25">
      <c r="A132" s="6"/>
      <c r="B132" s="7" t="s">
        <v>230</v>
      </c>
      <c r="C132" s="54">
        <v>1391</v>
      </c>
      <c r="D132" s="51">
        <f>D130-D131</f>
        <v>405</v>
      </c>
      <c r="E132" s="52">
        <f t="shared" si="160"/>
        <v>29.115744069015097</v>
      </c>
      <c r="F132" s="51">
        <f>F130-F131</f>
        <v>343</v>
      </c>
      <c r="G132" s="52">
        <f t="shared" si="161"/>
        <v>24.658519051042415</v>
      </c>
      <c r="H132" s="51">
        <f t="shared" si="162"/>
        <v>748</v>
      </c>
      <c r="I132" s="52">
        <f t="shared" si="163"/>
        <v>53.774263120057512</v>
      </c>
      <c r="K132" s="29"/>
    </row>
    <row r="133" spans="1:14" s="12" customFormat="1" x14ac:dyDescent="0.25">
      <c r="A133" s="13">
        <v>401</v>
      </c>
      <c r="B133" s="11" t="s">
        <v>47</v>
      </c>
      <c r="C133" s="53">
        <v>4532</v>
      </c>
      <c r="D133" s="53">
        <v>938</v>
      </c>
      <c r="E133" s="50">
        <v>20.697263901147398</v>
      </c>
      <c r="F133" s="53">
        <v>1034</v>
      </c>
      <c r="G133" s="50">
        <v>22.815533980582526</v>
      </c>
      <c r="H133" s="53">
        <v>1972</v>
      </c>
      <c r="I133" s="50">
        <v>43.512797881729917</v>
      </c>
      <c r="K133" s="29"/>
      <c r="L133"/>
      <c r="M133"/>
      <c r="N133"/>
    </row>
    <row r="134" spans="1:14" x14ac:dyDescent="0.25">
      <c r="A134" s="6"/>
      <c r="B134" s="7" t="s">
        <v>229</v>
      </c>
      <c r="C134" s="54">
        <v>2141</v>
      </c>
      <c r="D134" s="54">
        <v>397</v>
      </c>
      <c r="E134" s="52">
        <f t="shared" ref="E134:E135" si="164">D134/C134*100</f>
        <v>18.542737038766933</v>
      </c>
      <c r="F134" s="54">
        <v>483</v>
      </c>
      <c r="G134" s="52">
        <f t="shared" ref="G134:G135" si="165">F134/C134*100</f>
        <v>22.559551611396543</v>
      </c>
      <c r="H134" s="51">
        <f t="shared" ref="H134:H135" si="166">F134+D134</f>
        <v>880</v>
      </c>
      <c r="I134" s="52">
        <f t="shared" ref="I134:I135" si="167">H134/C134*100</f>
        <v>41.102288650163473</v>
      </c>
      <c r="K134" s="29"/>
    </row>
    <row r="135" spans="1:14" x14ac:dyDescent="0.25">
      <c r="A135" s="6"/>
      <c r="B135" s="7" t="s">
        <v>230</v>
      </c>
      <c r="C135" s="54">
        <v>2391</v>
      </c>
      <c r="D135" s="51">
        <f>D133-D134</f>
        <v>541</v>
      </c>
      <c r="E135" s="52">
        <f t="shared" si="164"/>
        <v>22.626516102049351</v>
      </c>
      <c r="F135" s="51">
        <f>F133-F134</f>
        <v>551</v>
      </c>
      <c r="G135" s="52">
        <f t="shared" si="165"/>
        <v>23.044751150146382</v>
      </c>
      <c r="H135" s="51">
        <f t="shared" si="166"/>
        <v>1092</v>
      </c>
      <c r="I135" s="52">
        <f t="shared" si="167"/>
        <v>45.671267252195733</v>
      </c>
      <c r="K135" s="29"/>
    </row>
    <row r="136" spans="1:14" s="12" customFormat="1" x14ac:dyDescent="0.25">
      <c r="A136" s="13">
        <v>402</v>
      </c>
      <c r="B136" s="11" t="s">
        <v>48</v>
      </c>
      <c r="C136" s="53">
        <v>4348</v>
      </c>
      <c r="D136" s="53">
        <v>869</v>
      </c>
      <c r="E136" s="50">
        <v>19.98620055197792</v>
      </c>
      <c r="F136" s="53">
        <v>810</v>
      </c>
      <c r="G136" s="50">
        <v>18.629254829806808</v>
      </c>
      <c r="H136" s="53">
        <v>1679</v>
      </c>
      <c r="I136" s="50">
        <v>38.615455381784727</v>
      </c>
      <c r="K136" s="29"/>
      <c r="L136"/>
      <c r="M136"/>
      <c r="N136"/>
    </row>
    <row r="137" spans="1:14" x14ac:dyDescent="0.25">
      <c r="A137" s="6"/>
      <c r="B137" s="7" t="s">
        <v>229</v>
      </c>
      <c r="C137" s="54">
        <v>2092</v>
      </c>
      <c r="D137" s="54">
        <v>366</v>
      </c>
      <c r="E137" s="52">
        <f t="shared" ref="E137:E138" si="168">D137/C137*100</f>
        <v>17.495219885277248</v>
      </c>
      <c r="F137" s="54">
        <v>384</v>
      </c>
      <c r="G137" s="52">
        <f t="shared" ref="G137:G138" si="169">F137/C137*100</f>
        <v>18.355640535372849</v>
      </c>
      <c r="H137" s="51">
        <f t="shared" ref="H137:H138" si="170">F137+D137</f>
        <v>750</v>
      </c>
      <c r="I137" s="52">
        <f t="shared" ref="I137:I138" si="171">H137/C137*100</f>
        <v>35.850860420650093</v>
      </c>
      <c r="K137" s="29"/>
    </row>
    <row r="138" spans="1:14" x14ac:dyDescent="0.25">
      <c r="A138" s="6"/>
      <c r="B138" s="7" t="s">
        <v>230</v>
      </c>
      <c r="C138" s="54">
        <v>2256</v>
      </c>
      <c r="D138" s="51">
        <f>D136-D137</f>
        <v>503</v>
      </c>
      <c r="E138" s="52">
        <f t="shared" si="168"/>
        <v>22.296099290780141</v>
      </c>
      <c r="F138" s="51">
        <f>F136-F137</f>
        <v>426</v>
      </c>
      <c r="G138" s="52">
        <f t="shared" si="169"/>
        <v>18.882978723404257</v>
      </c>
      <c r="H138" s="51">
        <f t="shared" si="170"/>
        <v>929</v>
      </c>
      <c r="I138" s="52">
        <f t="shared" si="171"/>
        <v>41.179078014184398</v>
      </c>
      <c r="K138" s="29"/>
    </row>
    <row r="139" spans="1:14" s="12" customFormat="1" x14ac:dyDescent="0.25">
      <c r="A139" s="13">
        <v>403</v>
      </c>
      <c r="B139" s="11" t="s">
        <v>49</v>
      </c>
      <c r="C139" s="53">
        <v>2490</v>
      </c>
      <c r="D139" s="53">
        <v>454</v>
      </c>
      <c r="E139" s="50">
        <v>18.23293172690763</v>
      </c>
      <c r="F139" s="53">
        <v>393</v>
      </c>
      <c r="G139" s="50">
        <v>15.783132530120481</v>
      </c>
      <c r="H139" s="53">
        <v>847</v>
      </c>
      <c r="I139" s="50">
        <v>34.016064257028113</v>
      </c>
      <c r="K139" s="29"/>
      <c r="L139"/>
      <c r="M139"/>
      <c r="N139"/>
    </row>
    <row r="140" spans="1:14" x14ac:dyDescent="0.25">
      <c r="A140" s="6"/>
      <c r="B140" s="7" t="s">
        <v>229</v>
      </c>
      <c r="C140" s="54">
        <v>1325</v>
      </c>
      <c r="D140" s="54">
        <v>200</v>
      </c>
      <c r="E140" s="52">
        <f t="shared" ref="E140:E141" si="172">D140/C140*100</f>
        <v>15.09433962264151</v>
      </c>
      <c r="F140" s="54">
        <v>199</v>
      </c>
      <c r="G140" s="52">
        <f t="shared" ref="G140:G141" si="173">F140/C140*100</f>
        <v>15.018867924528301</v>
      </c>
      <c r="H140" s="51">
        <f t="shared" ref="H140:H141" si="174">F140+D140</f>
        <v>399</v>
      </c>
      <c r="I140" s="52">
        <f t="shared" ref="I140:I141" si="175">H140/C140*100</f>
        <v>30.113207547169811</v>
      </c>
      <c r="K140" s="29"/>
    </row>
    <row r="141" spans="1:14" x14ac:dyDescent="0.25">
      <c r="A141" s="6"/>
      <c r="B141" s="7" t="s">
        <v>230</v>
      </c>
      <c r="C141" s="54">
        <v>1165</v>
      </c>
      <c r="D141" s="51">
        <f>D139-D140</f>
        <v>254</v>
      </c>
      <c r="E141" s="52">
        <f t="shared" si="172"/>
        <v>21.802575107296139</v>
      </c>
      <c r="F141" s="51">
        <f>F139-F140</f>
        <v>194</v>
      </c>
      <c r="G141" s="52">
        <f t="shared" si="173"/>
        <v>16.652360515021456</v>
      </c>
      <c r="H141" s="51">
        <f t="shared" si="174"/>
        <v>448</v>
      </c>
      <c r="I141" s="52">
        <f t="shared" si="175"/>
        <v>38.454935622317599</v>
      </c>
      <c r="K141" s="29"/>
    </row>
    <row r="142" spans="1:14" s="12" customFormat="1" x14ac:dyDescent="0.25">
      <c r="A142" s="13">
        <v>404</v>
      </c>
      <c r="B142" s="11" t="s">
        <v>50</v>
      </c>
      <c r="C142" s="53">
        <v>3562</v>
      </c>
      <c r="D142" s="53">
        <v>855</v>
      </c>
      <c r="E142" s="50">
        <v>24.003368893879841</v>
      </c>
      <c r="F142" s="53">
        <v>927</v>
      </c>
      <c r="G142" s="50">
        <v>26.024705221785517</v>
      </c>
      <c r="H142" s="53">
        <v>1782</v>
      </c>
      <c r="I142" s="50">
        <v>50.028074115665355</v>
      </c>
      <c r="K142" s="29"/>
      <c r="L142"/>
      <c r="M142"/>
      <c r="N142"/>
    </row>
    <row r="143" spans="1:14" x14ac:dyDescent="0.25">
      <c r="A143" s="6"/>
      <c r="B143" s="7" t="s">
        <v>229</v>
      </c>
      <c r="C143" s="54">
        <v>1790</v>
      </c>
      <c r="D143" s="54">
        <v>392</v>
      </c>
      <c r="E143" s="52">
        <f t="shared" ref="E143:E144" si="176">D143/C143*100</f>
        <v>21.899441340782122</v>
      </c>
      <c r="F143" s="54">
        <v>441</v>
      </c>
      <c r="G143" s="52">
        <f t="shared" ref="G143:G144" si="177">F143/C143*100</f>
        <v>24.636871508379887</v>
      </c>
      <c r="H143" s="51">
        <f t="shared" ref="H143:H144" si="178">F143+D143</f>
        <v>833</v>
      </c>
      <c r="I143" s="52">
        <f t="shared" ref="I143:I144" si="179">H143/C143*100</f>
        <v>46.536312849162009</v>
      </c>
      <c r="K143" s="29"/>
    </row>
    <row r="144" spans="1:14" x14ac:dyDescent="0.25">
      <c r="A144" s="6"/>
      <c r="B144" s="7" t="s">
        <v>230</v>
      </c>
      <c r="C144" s="54">
        <v>1772</v>
      </c>
      <c r="D144" s="51">
        <f>D142-D143</f>
        <v>463</v>
      </c>
      <c r="E144" s="52">
        <f t="shared" si="176"/>
        <v>26.12866817155756</v>
      </c>
      <c r="F144" s="51">
        <f>F142-F143</f>
        <v>486</v>
      </c>
      <c r="G144" s="52">
        <f t="shared" si="177"/>
        <v>27.42663656884876</v>
      </c>
      <c r="H144" s="51">
        <f t="shared" si="178"/>
        <v>949</v>
      </c>
      <c r="I144" s="52">
        <f t="shared" si="179"/>
        <v>53.555304740406321</v>
      </c>
      <c r="K144" s="29"/>
    </row>
    <row r="145" spans="1:14" s="12" customFormat="1" x14ac:dyDescent="0.25">
      <c r="A145" s="13">
        <v>405</v>
      </c>
      <c r="B145" s="11" t="s">
        <v>51</v>
      </c>
      <c r="C145" s="53">
        <v>2311</v>
      </c>
      <c r="D145" s="53">
        <v>415</v>
      </c>
      <c r="E145" s="50">
        <v>17.957594115101688</v>
      </c>
      <c r="F145" s="53">
        <v>629</v>
      </c>
      <c r="G145" s="50">
        <v>27.217654694937256</v>
      </c>
      <c r="H145" s="53">
        <v>1044</v>
      </c>
      <c r="I145" s="50">
        <v>45.175248810038944</v>
      </c>
      <c r="K145" s="29"/>
      <c r="L145"/>
      <c r="M145"/>
      <c r="N145"/>
    </row>
    <row r="146" spans="1:14" x14ac:dyDescent="0.25">
      <c r="A146" s="6"/>
      <c r="B146" s="7" t="s">
        <v>229</v>
      </c>
      <c r="C146" s="54">
        <v>1197</v>
      </c>
      <c r="D146" s="54">
        <v>184</v>
      </c>
      <c r="E146" s="52">
        <f t="shared" ref="E146:E147" si="180">D146/C146*100</f>
        <v>15.371762740183792</v>
      </c>
      <c r="F146" s="54">
        <v>187</v>
      </c>
      <c r="G146" s="52">
        <f t="shared" ref="G146:G147" si="181">F146/C146*100</f>
        <v>15.622389306599832</v>
      </c>
      <c r="H146" s="51">
        <f t="shared" ref="H146:H147" si="182">F146+D146</f>
        <v>371</v>
      </c>
      <c r="I146" s="52">
        <f t="shared" ref="I146:I147" si="183">H146/C146*100</f>
        <v>30.994152046783626</v>
      </c>
      <c r="K146" s="29"/>
    </row>
    <row r="147" spans="1:14" x14ac:dyDescent="0.25">
      <c r="A147" s="6"/>
      <c r="B147" s="7" t="s">
        <v>230</v>
      </c>
      <c r="C147" s="54">
        <v>1114</v>
      </c>
      <c r="D147" s="51">
        <f>D145-D146</f>
        <v>231</v>
      </c>
      <c r="E147" s="52">
        <f t="shared" si="180"/>
        <v>20.73608617594255</v>
      </c>
      <c r="F147" s="51">
        <f>F145-F146</f>
        <v>442</v>
      </c>
      <c r="G147" s="52">
        <f t="shared" si="181"/>
        <v>39.67684021543986</v>
      </c>
      <c r="H147" s="51">
        <f t="shared" si="182"/>
        <v>673</v>
      </c>
      <c r="I147" s="52">
        <f t="shared" si="183"/>
        <v>60.412926391382406</v>
      </c>
      <c r="K147" s="29"/>
    </row>
    <row r="148" spans="1:14" s="12" customFormat="1" x14ac:dyDescent="0.25">
      <c r="A148" s="13">
        <v>406</v>
      </c>
      <c r="B148" s="11" t="s">
        <v>52</v>
      </c>
      <c r="C148" s="53">
        <v>1855</v>
      </c>
      <c r="D148" s="53">
        <v>395</v>
      </c>
      <c r="E148" s="50">
        <v>21.293800539083556</v>
      </c>
      <c r="F148" s="53">
        <v>554</v>
      </c>
      <c r="G148" s="50">
        <v>29.865229110512132</v>
      </c>
      <c r="H148" s="53">
        <v>949</v>
      </c>
      <c r="I148" s="50">
        <v>51.159029649595688</v>
      </c>
      <c r="K148" s="29"/>
      <c r="L148"/>
      <c r="M148"/>
      <c r="N148"/>
    </row>
    <row r="149" spans="1:14" x14ac:dyDescent="0.25">
      <c r="A149" s="6"/>
      <c r="B149" s="7" t="s">
        <v>229</v>
      </c>
      <c r="C149" s="54">
        <v>941</v>
      </c>
      <c r="D149" s="54">
        <v>181</v>
      </c>
      <c r="E149" s="52">
        <f t="shared" ref="E149:E150" si="184">D149/C149*100</f>
        <v>19.234856535600425</v>
      </c>
      <c r="F149" s="54">
        <v>274</v>
      </c>
      <c r="G149" s="52">
        <f t="shared" ref="G149:G150" si="185">F149/C149*100</f>
        <v>29.117959617428269</v>
      </c>
      <c r="H149" s="51">
        <f t="shared" ref="H149:H150" si="186">F149+D149</f>
        <v>455</v>
      </c>
      <c r="I149" s="52">
        <f t="shared" ref="I149:I150" si="187">H149/C149*100</f>
        <v>48.352816153028691</v>
      </c>
      <c r="K149" s="29"/>
    </row>
    <row r="150" spans="1:14" x14ac:dyDescent="0.25">
      <c r="A150" s="6"/>
      <c r="B150" s="7" t="s">
        <v>230</v>
      </c>
      <c r="C150" s="54">
        <v>914</v>
      </c>
      <c r="D150" s="51">
        <f>D148-D149</f>
        <v>214</v>
      </c>
      <c r="E150" s="52">
        <f t="shared" si="184"/>
        <v>23.413566739606125</v>
      </c>
      <c r="F150" s="51">
        <f>F148-F149</f>
        <v>280</v>
      </c>
      <c r="G150" s="52">
        <f t="shared" si="185"/>
        <v>30.634573304157549</v>
      </c>
      <c r="H150" s="51">
        <f t="shared" si="186"/>
        <v>494</v>
      </c>
      <c r="I150" s="52">
        <f t="shared" si="187"/>
        <v>54.048140043763681</v>
      </c>
      <c r="K150" s="29"/>
    </row>
    <row r="151" spans="1:14" s="12" customFormat="1" x14ac:dyDescent="0.25">
      <c r="A151" s="13">
        <v>407</v>
      </c>
      <c r="B151" s="11" t="s">
        <v>53</v>
      </c>
      <c r="C151" s="53">
        <v>2540</v>
      </c>
      <c r="D151" s="53">
        <v>584</v>
      </c>
      <c r="E151" s="50">
        <v>22.992125984251967</v>
      </c>
      <c r="F151" s="53">
        <v>618</v>
      </c>
      <c r="G151" s="50">
        <v>24.330708661417322</v>
      </c>
      <c r="H151" s="53">
        <v>1202</v>
      </c>
      <c r="I151" s="50">
        <v>47.322834645669296</v>
      </c>
      <c r="K151" s="29"/>
      <c r="L151"/>
      <c r="M151"/>
      <c r="N151"/>
    </row>
    <row r="152" spans="1:14" x14ac:dyDescent="0.25">
      <c r="A152" s="6"/>
      <c r="B152" s="7" t="s">
        <v>229</v>
      </c>
      <c r="C152" s="54">
        <v>1261</v>
      </c>
      <c r="D152" s="54">
        <v>265</v>
      </c>
      <c r="E152" s="52">
        <f t="shared" ref="E152:E153" si="188">D152/C152*100</f>
        <v>21.015067406819984</v>
      </c>
      <c r="F152" s="54">
        <v>293</v>
      </c>
      <c r="G152" s="52">
        <f t="shared" ref="G152:G153" si="189">F152/C152*100</f>
        <v>23.235527359238699</v>
      </c>
      <c r="H152" s="51">
        <f t="shared" ref="H152:H153" si="190">F152+D152</f>
        <v>558</v>
      </c>
      <c r="I152" s="52">
        <f t="shared" ref="I152:I153" si="191">H152/C152*100</f>
        <v>44.250594766058683</v>
      </c>
      <c r="K152" s="29"/>
      <c r="L152" s="12"/>
      <c r="M152" s="12"/>
    </row>
    <row r="153" spans="1:14" x14ac:dyDescent="0.25">
      <c r="A153" s="6"/>
      <c r="B153" s="7" t="s">
        <v>230</v>
      </c>
      <c r="C153" s="54">
        <v>1279</v>
      </c>
      <c r="D153" s="51">
        <f>D151-D152</f>
        <v>319</v>
      </c>
      <c r="E153" s="52">
        <f t="shared" si="188"/>
        <v>24.941360437842064</v>
      </c>
      <c r="F153" s="51">
        <f>F151-F152</f>
        <v>325</v>
      </c>
      <c r="G153" s="52">
        <f t="shared" si="189"/>
        <v>25.410476935105553</v>
      </c>
      <c r="H153" s="51">
        <f t="shared" si="190"/>
        <v>644</v>
      </c>
      <c r="I153" s="52">
        <f t="shared" si="191"/>
        <v>50.351837372947614</v>
      </c>
      <c r="K153" s="29"/>
      <c r="L153" s="12"/>
      <c r="M153" s="12"/>
    </row>
    <row r="154" spans="1:14" s="12" customFormat="1" x14ac:dyDescent="0.25">
      <c r="A154" s="13">
        <v>408</v>
      </c>
      <c r="B154" s="11" t="s">
        <v>54</v>
      </c>
      <c r="C154" s="53">
        <v>2282</v>
      </c>
      <c r="D154" s="53">
        <v>408</v>
      </c>
      <c r="E154" s="50">
        <v>17.879053461875547</v>
      </c>
      <c r="F154" s="53">
        <v>351</v>
      </c>
      <c r="G154" s="50">
        <v>15.381244522348817</v>
      </c>
      <c r="H154" s="53">
        <v>759</v>
      </c>
      <c r="I154" s="50">
        <v>33.260297984224366</v>
      </c>
      <c r="K154" s="29"/>
      <c r="N154"/>
    </row>
    <row r="155" spans="1:14" x14ac:dyDescent="0.25">
      <c r="A155" s="6"/>
      <c r="B155" s="7" t="s">
        <v>229</v>
      </c>
      <c r="C155" s="54">
        <v>1159</v>
      </c>
      <c r="D155" s="54">
        <v>196</v>
      </c>
      <c r="E155" s="52">
        <f t="shared" ref="E155:E156" si="192">D155/C155*100</f>
        <v>16.911130284728216</v>
      </c>
      <c r="F155" s="54">
        <v>169</v>
      </c>
      <c r="G155" s="52">
        <f t="shared" ref="G155:G156" si="193">F155/C155*100</f>
        <v>14.581535806729939</v>
      </c>
      <c r="H155" s="51">
        <f t="shared" ref="H155:H156" si="194">F155+D155</f>
        <v>365</v>
      </c>
      <c r="I155" s="52">
        <f t="shared" ref="I155:I156" si="195">H155/C155*100</f>
        <v>31.492666091458155</v>
      </c>
      <c r="K155" s="29"/>
      <c r="L155" s="12"/>
      <c r="M155" s="12"/>
    </row>
    <row r="156" spans="1:14" x14ac:dyDescent="0.25">
      <c r="A156" s="6"/>
      <c r="B156" s="7" t="s">
        <v>230</v>
      </c>
      <c r="C156" s="54">
        <v>1123</v>
      </c>
      <c r="D156" s="51">
        <f>D154-D155</f>
        <v>212</v>
      </c>
      <c r="E156" s="52">
        <f t="shared" si="192"/>
        <v>18.878005342831699</v>
      </c>
      <c r="F156" s="51">
        <f>F154-F155</f>
        <v>182</v>
      </c>
      <c r="G156" s="52">
        <f t="shared" si="193"/>
        <v>16.206589492430989</v>
      </c>
      <c r="H156" s="51">
        <f t="shared" si="194"/>
        <v>394</v>
      </c>
      <c r="I156" s="52">
        <f t="shared" si="195"/>
        <v>35.084594835262692</v>
      </c>
      <c r="K156" s="29"/>
      <c r="L156" s="12"/>
      <c r="M156" s="12"/>
    </row>
    <row r="157" spans="1:14" s="12" customFormat="1" x14ac:dyDescent="0.25">
      <c r="A157" s="13">
        <v>409</v>
      </c>
      <c r="B157" s="11" t="s">
        <v>55</v>
      </c>
      <c r="C157" s="53">
        <v>1792</v>
      </c>
      <c r="D157" s="53">
        <v>434</v>
      </c>
      <c r="E157" s="50">
        <v>24.21875</v>
      </c>
      <c r="F157" s="53">
        <v>566</v>
      </c>
      <c r="G157" s="50">
        <v>31.584821428571431</v>
      </c>
      <c r="H157" s="53">
        <v>1000</v>
      </c>
      <c r="I157" s="50">
        <v>55.803571428571431</v>
      </c>
      <c r="K157" s="29"/>
      <c r="N157"/>
    </row>
    <row r="158" spans="1:14" x14ac:dyDescent="0.25">
      <c r="A158" s="6"/>
      <c r="B158" s="7" t="s">
        <v>229</v>
      </c>
      <c r="C158" s="54">
        <v>906</v>
      </c>
      <c r="D158" s="54">
        <v>212</v>
      </c>
      <c r="E158" s="52">
        <f t="shared" ref="E158:E159" si="196">D158/C158*100</f>
        <v>23.399558498896248</v>
      </c>
      <c r="F158" s="54">
        <v>269</v>
      </c>
      <c r="G158" s="52">
        <f t="shared" ref="G158:G159" si="197">F158/C158*100</f>
        <v>29.690949227373071</v>
      </c>
      <c r="H158" s="51">
        <f t="shared" ref="H158:H159" si="198">F158+D158</f>
        <v>481</v>
      </c>
      <c r="I158" s="52">
        <f t="shared" ref="I158:I159" si="199">H158/C158*100</f>
        <v>53.090507726269323</v>
      </c>
      <c r="K158" s="29"/>
      <c r="L158" s="12"/>
      <c r="M158" s="12"/>
    </row>
    <row r="159" spans="1:14" x14ac:dyDescent="0.25">
      <c r="A159" s="6"/>
      <c r="B159" s="7" t="s">
        <v>230</v>
      </c>
      <c r="C159" s="54">
        <v>886</v>
      </c>
      <c r="D159" s="51">
        <f>D157-D158</f>
        <v>222</v>
      </c>
      <c r="E159" s="52">
        <f t="shared" si="196"/>
        <v>25.056433408577877</v>
      </c>
      <c r="F159" s="51">
        <f>F157-F158</f>
        <v>297</v>
      </c>
      <c r="G159" s="52">
        <f t="shared" si="197"/>
        <v>33.521444695259596</v>
      </c>
      <c r="H159" s="51">
        <f t="shared" si="198"/>
        <v>519</v>
      </c>
      <c r="I159" s="52">
        <f t="shared" si="199"/>
        <v>58.577878103837463</v>
      </c>
      <c r="K159" s="29"/>
      <c r="L159" s="12"/>
      <c r="M159" s="12"/>
    </row>
    <row r="160" spans="1:14" s="12" customFormat="1" x14ac:dyDescent="0.25">
      <c r="A160" s="13">
        <v>410</v>
      </c>
      <c r="B160" s="11" t="s">
        <v>56</v>
      </c>
      <c r="C160" s="53">
        <v>2458</v>
      </c>
      <c r="D160" s="53">
        <v>333</v>
      </c>
      <c r="E160" s="50">
        <v>13.54759967453214</v>
      </c>
      <c r="F160" s="53">
        <v>513</v>
      </c>
      <c r="G160" s="50">
        <v>20.870626525630595</v>
      </c>
      <c r="H160" s="53">
        <v>846</v>
      </c>
      <c r="I160" s="50">
        <v>34.418226200162735</v>
      </c>
      <c r="K160" s="29"/>
      <c r="N160"/>
    </row>
    <row r="161" spans="1:14" x14ac:dyDescent="0.25">
      <c r="A161" s="6"/>
      <c r="B161" s="7" t="s">
        <v>229</v>
      </c>
      <c r="C161" s="54">
        <v>1281</v>
      </c>
      <c r="D161" s="54">
        <v>150</v>
      </c>
      <c r="E161" s="52">
        <f t="shared" ref="E161:E162" si="200">D161/C161*100</f>
        <v>11.7096018735363</v>
      </c>
      <c r="F161" s="54">
        <v>246</v>
      </c>
      <c r="G161" s="52">
        <f t="shared" ref="G161:G162" si="201">F161/C161*100</f>
        <v>19.20374707259953</v>
      </c>
      <c r="H161" s="51">
        <f t="shared" ref="H161:H162" si="202">F161+D161</f>
        <v>396</v>
      </c>
      <c r="I161" s="52">
        <f t="shared" ref="I161:I162" si="203">H161/C161*100</f>
        <v>30.913348946135834</v>
      </c>
      <c r="K161" s="29"/>
      <c r="L161" s="12"/>
      <c r="M161" s="12"/>
    </row>
    <row r="162" spans="1:14" x14ac:dyDescent="0.25">
      <c r="A162" s="6"/>
      <c r="B162" s="7" t="s">
        <v>230</v>
      </c>
      <c r="C162" s="54">
        <v>1177</v>
      </c>
      <c r="D162" s="51">
        <f>D160-D161</f>
        <v>183</v>
      </c>
      <c r="E162" s="52">
        <f t="shared" si="200"/>
        <v>15.548003398470689</v>
      </c>
      <c r="F162" s="51">
        <f>F160-F161</f>
        <v>267</v>
      </c>
      <c r="G162" s="52">
        <f t="shared" si="201"/>
        <v>22.68479184367035</v>
      </c>
      <c r="H162" s="51">
        <f t="shared" si="202"/>
        <v>450</v>
      </c>
      <c r="I162" s="52">
        <f t="shared" si="203"/>
        <v>38.232795242141037</v>
      </c>
      <c r="K162" s="29"/>
      <c r="L162" s="12"/>
      <c r="M162" s="12"/>
    </row>
    <row r="163" spans="1:14" s="12" customFormat="1" x14ac:dyDescent="0.25">
      <c r="A163" s="13">
        <v>411</v>
      </c>
      <c r="B163" s="11" t="s">
        <v>57</v>
      </c>
      <c r="C163" s="53">
        <v>4105</v>
      </c>
      <c r="D163" s="53">
        <v>757</v>
      </c>
      <c r="E163" s="50">
        <v>18.440925700365408</v>
      </c>
      <c r="F163" s="53">
        <v>1489</v>
      </c>
      <c r="G163" s="50">
        <v>36.272838002436053</v>
      </c>
      <c r="H163" s="53">
        <v>2246</v>
      </c>
      <c r="I163" s="50">
        <v>54.713763702801465</v>
      </c>
      <c r="K163" s="29"/>
      <c r="N163"/>
    </row>
    <row r="164" spans="1:14" x14ac:dyDescent="0.25">
      <c r="A164" s="6"/>
      <c r="B164" s="7" t="s">
        <v>229</v>
      </c>
      <c r="C164" s="54">
        <v>2053</v>
      </c>
      <c r="D164" s="54">
        <v>355</v>
      </c>
      <c r="E164" s="52">
        <f t="shared" ref="E164:E165" si="204">D164/C164*100</f>
        <v>17.291768144179251</v>
      </c>
      <c r="F164" s="54">
        <v>732</v>
      </c>
      <c r="G164" s="52">
        <f t="shared" ref="G164:G165" si="205">F164/C164*100</f>
        <v>35.655138821237216</v>
      </c>
      <c r="H164" s="51">
        <f t="shared" ref="H164:H165" si="206">F164+D164</f>
        <v>1087</v>
      </c>
      <c r="I164" s="52">
        <f t="shared" ref="I164:I165" si="207">H164/C164*100</f>
        <v>52.94690696541646</v>
      </c>
      <c r="K164" s="29"/>
      <c r="L164" s="12"/>
      <c r="M164" s="12"/>
    </row>
    <row r="165" spans="1:14" x14ac:dyDescent="0.25">
      <c r="A165" s="6"/>
      <c r="B165" s="7" t="s">
        <v>230</v>
      </c>
      <c r="C165" s="54">
        <v>2052</v>
      </c>
      <c r="D165" s="51">
        <f>D163-D164</f>
        <v>402</v>
      </c>
      <c r="E165" s="52">
        <f t="shared" si="204"/>
        <v>19.5906432748538</v>
      </c>
      <c r="F165" s="51">
        <f>F163-F164</f>
        <v>757</v>
      </c>
      <c r="G165" s="52">
        <f t="shared" si="205"/>
        <v>36.890838206627677</v>
      </c>
      <c r="H165" s="51">
        <f t="shared" si="206"/>
        <v>1159</v>
      </c>
      <c r="I165" s="52">
        <f t="shared" si="207"/>
        <v>56.481481481481474</v>
      </c>
      <c r="K165" s="29"/>
      <c r="L165" s="12"/>
      <c r="M165" s="12"/>
    </row>
    <row r="166" spans="1:14" s="12" customFormat="1" x14ac:dyDescent="0.25">
      <c r="A166" s="13">
        <v>412</v>
      </c>
      <c r="B166" s="11" t="s">
        <v>58</v>
      </c>
      <c r="C166" s="53">
        <v>2297</v>
      </c>
      <c r="D166" s="53">
        <v>461</v>
      </c>
      <c r="E166" s="50">
        <v>20.069656073138876</v>
      </c>
      <c r="F166" s="53">
        <v>775</v>
      </c>
      <c r="G166" s="50">
        <v>33.739660426643447</v>
      </c>
      <c r="H166" s="53">
        <v>1236</v>
      </c>
      <c r="I166" s="50">
        <v>53.809316499782319</v>
      </c>
      <c r="K166" s="29"/>
      <c r="N166"/>
    </row>
    <row r="167" spans="1:14" x14ac:dyDescent="0.25">
      <c r="A167" s="6"/>
      <c r="B167" s="7" t="s">
        <v>229</v>
      </c>
      <c r="C167" s="54">
        <v>1173</v>
      </c>
      <c r="D167" s="54">
        <v>224</v>
      </c>
      <c r="E167" s="52">
        <f t="shared" ref="E167:E168" si="208">D167/C167*100</f>
        <v>19.096334185848253</v>
      </c>
      <c r="F167" s="54">
        <v>388</v>
      </c>
      <c r="G167" s="52">
        <f t="shared" ref="G167:G168" si="209">F167/C167*100</f>
        <v>33.077578857630009</v>
      </c>
      <c r="H167" s="51">
        <f t="shared" ref="H167:H168" si="210">F167+D167</f>
        <v>612</v>
      </c>
      <c r="I167" s="52">
        <f t="shared" ref="I167:I168" si="211">H167/C167*100</f>
        <v>52.173913043478258</v>
      </c>
      <c r="K167" s="29"/>
      <c r="L167" s="12"/>
      <c r="M167" s="12"/>
    </row>
    <row r="168" spans="1:14" x14ac:dyDescent="0.25">
      <c r="A168" s="6"/>
      <c r="B168" s="7" t="s">
        <v>230</v>
      </c>
      <c r="C168" s="54">
        <v>1124</v>
      </c>
      <c r="D168" s="51">
        <f>D166-D167</f>
        <v>237</v>
      </c>
      <c r="E168" s="52">
        <f t="shared" si="208"/>
        <v>21.085409252669038</v>
      </c>
      <c r="F168" s="51">
        <f>F166-F167</f>
        <v>387</v>
      </c>
      <c r="G168" s="52">
        <f t="shared" si="209"/>
        <v>34.430604982206404</v>
      </c>
      <c r="H168" s="51">
        <f t="shared" si="210"/>
        <v>624</v>
      </c>
      <c r="I168" s="52">
        <f t="shared" si="211"/>
        <v>55.516014234875442</v>
      </c>
      <c r="K168" s="29"/>
      <c r="L168" s="12"/>
      <c r="M168" s="12"/>
    </row>
    <row r="169" spans="1:14" s="12" customFormat="1" x14ac:dyDescent="0.25">
      <c r="A169" s="13">
        <v>413</v>
      </c>
      <c r="B169" s="11" t="s">
        <v>59</v>
      </c>
      <c r="C169" s="53">
        <v>2374</v>
      </c>
      <c r="D169" s="53">
        <v>472</v>
      </c>
      <c r="E169" s="50">
        <v>19.882055602358889</v>
      </c>
      <c r="F169" s="53">
        <v>297</v>
      </c>
      <c r="G169" s="50">
        <v>12.510530749789384</v>
      </c>
      <c r="H169" s="53">
        <v>769</v>
      </c>
      <c r="I169" s="50">
        <v>32.392586352148271</v>
      </c>
      <c r="K169" s="29"/>
      <c r="N169"/>
    </row>
    <row r="170" spans="1:14" x14ac:dyDescent="0.25">
      <c r="A170" s="6"/>
      <c r="B170" s="7" t="s">
        <v>229</v>
      </c>
      <c r="C170" s="54">
        <v>1274</v>
      </c>
      <c r="D170" s="54">
        <v>223</v>
      </c>
      <c r="E170" s="52">
        <f t="shared" ref="E170:E171" si="212">D170/C170*100</f>
        <v>17.50392464678179</v>
      </c>
      <c r="F170" s="54">
        <v>148</v>
      </c>
      <c r="G170" s="52">
        <f t="shared" ref="G170:G171" si="213">F170/C170*100</f>
        <v>11.616954474097332</v>
      </c>
      <c r="H170" s="51">
        <f t="shared" ref="H170:H171" si="214">F170+D170</f>
        <v>371</v>
      </c>
      <c r="I170" s="52">
        <f t="shared" ref="I170:I171" si="215">H170/C170*100</f>
        <v>29.120879120879124</v>
      </c>
      <c r="K170" s="29"/>
      <c r="L170" s="12"/>
      <c r="M170" s="12"/>
    </row>
    <row r="171" spans="1:14" x14ac:dyDescent="0.25">
      <c r="A171" s="6"/>
      <c r="B171" s="7" t="s">
        <v>230</v>
      </c>
      <c r="C171" s="54">
        <v>1100</v>
      </c>
      <c r="D171" s="51">
        <f>D169-D170</f>
        <v>249</v>
      </c>
      <c r="E171" s="52">
        <f t="shared" si="212"/>
        <v>22.636363636363637</v>
      </c>
      <c r="F171" s="51">
        <f>F169-F170</f>
        <v>149</v>
      </c>
      <c r="G171" s="52">
        <f t="shared" si="213"/>
        <v>13.545454545454547</v>
      </c>
      <c r="H171" s="51">
        <f t="shared" si="214"/>
        <v>398</v>
      </c>
      <c r="I171" s="52">
        <f t="shared" si="215"/>
        <v>36.18181818181818</v>
      </c>
      <c r="K171" s="29"/>
    </row>
    <row r="172" spans="1:14" s="12" customFormat="1" x14ac:dyDescent="0.25">
      <c r="A172" s="13">
        <v>414</v>
      </c>
      <c r="B172" s="11" t="s">
        <v>60</v>
      </c>
      <c r="C172" s="53">
        <v>2222</v>
      </c>
      <c r="D172" s="53">
        <v>446</v>
      </c>
      <c r="E172" s="50">
        <v>20.072007200720073</v>
      </c>
      <c r="F172" s="53">
        <v>204</v>
      </c>
      <c r="G172" s="50">
        <v>9.1809180918091808</v>
      </c>
      <c r="H172" s="53">
        <v>650</v>
      </c>
      <c r="I172" s="50">
        <v>29.252925292529252</v>
      </c>
      <c r="N172"/>
    </row>
    <row r="173" spans="1:14" x14ac:dyDescent="0.25">
      <c r="A173" s="6"/>
      <c r="B173" s="7" t="s">
        <v>229</v>
      </c>
      <c r="C173" s="54">
        <v>1182</v>
      </c>
      <c r="D173" s="54">
        <v>180</v>
      </c>
      <c r="E173" s="52">
        <f t="shared" ref="E173:E174" si="216">D173/C173*100</f>
        <v>15.228426395939088</v>
      </c>
      <c r="F173" s="54">
        <v>110</v>
      </c>
      <c r="G173" s="52">
        <f t="shared" ref="G173:G174" si="217">F173/C173*100</f>
        <v>9.3062605752961094</v>
      </c>
      <c r="H173" s="51">
        <f t="shared" ref="H173:H174" si="218">F173+D173</f>
        <v>290</v>
      </c>
      <c r="I173" s="52">
        <f t="shared" ref="I173:I174" si="219">H173/C173*100</f>
        <v>24.534686971235196</v>
      </c>
    </row>
    <row r="174" spans="1:14" x14ac:dyDescent="0.25">
      <c r="A174" s="6"/>
      <c r="B174" s="7" t="s">
        <v>230</v>
      </c>
      <c r="C174" s="54">
        <v>1040</v>
      </c>
      <c r="D174" s="51">
        <f>D172-D173</f>
        <v>266</v>
      </c>
      <c r="E174" s="52">
        <f t="shared" si="216"/>
        <v>25.576923076923073</v>
      </c>
      <c r="F174" s="51">
        <f>F172-F173</f>
        <v>94</v>
      </c>
      <c r="G174" s="52">
        <f t="shared" si="217"/>
        <v>9.0384615384615383</v>
      </c>
      <c r="H174" s="51">
        <f t="shared" si="218"/>
        <v>360</v>
      </c>
      <c r="I174" s="52">
        <f t="shared" si="219"/>
        <v>34.615384615384613</v>
      </c>
    </row>
    <row r="175" spans="1:14" s="12" customFormat="1" x14ac:dyDescent="0.25">
      <c r="A175" s="13">
        <v>415</v>
      </c>
      <c r="B175" s="11" t="s">
        <v>61</v>
      </c>
      <c r="C175" s="53">
        <v>1917</v>
      </c>
      <c r="D175" s="53">
        <v>388</v>
      </c>
      <c r="E175" s="50">
        <v>20.239958268127282</v>
      </c>
      <c r="F175" s="53">
        <v>379</v>
      </c>
      <c r="G175" s="50">
        <v>19.770474700052166</v>
      </c>
      <c r="H175" s="53">
        <v>767</v>
      </c>
      <c r="I175" s="50">
        <v>40.010432968179451</v>
      </c>
      <c r="N175"/>
    </row>
    <row r="176" spans="1:14" x14ac:dyDescent="0.25">
      <c r="A176" s="6"/>
      <c r="B176" s="7" t="s">
        <v>229</v>
      </c>
      <c r="C176" s="54">
        <v>971</v>
      </c>
      <c r="D176" s="54">
        <v>163</v>
      </c>
      <c r="E176" s="52">
        <f t="shared" ref="E176:E177" si="220">D176/C176*100</f>
        <v>16.786817713697218</v>
      </c>
      <c r="F176" s="54">
        <v>190</v>
      </c>
      <c r="G176" s="52">
        <f t="shared" ref="G176:G177" si="221">F176/C176*100</f>
        <v>19.567456230690013</v>
      </c>
      <c r="H176" s="51">
        <f t="shared" ref="H176:H177" si="222">F176+D176</f>
        <v>353</v>
      </c>
      <c r="I176" s="52">
        <f t="shared" ref="I176:I177" si="223">H176/C176*100</f>
        <v>36.354273944387231</v>
      </c>
    </row>
    <row r="177" spans="1:14" x14ac:dyDescent="0.25">
      <c r="A177" s="6"/>
      <c r="B177" s="7" t="s">
        <v>230</v>
      </c>
      <c r="C177" s="54">
        <v>946</v>
      </c>
      <c r="D177" s="51">
        <f>D175-D176</f>
        <v>225</v>
      </c>
      <c r="E177" s="52">
        <f t="shared" si="220"/>
        <v>23.784355179704018</v>
      </c>
      <c r="F177" s="51">
        <f>F175-F176</f>
        <v>189</v>
      </c>
      <c r="G177" s="52">
        <f t="shared" si="221"/>
        <v>19.978858350951374</v>
      </c>
      <c r="H177" s="51">
        <f t="shared" si="222"/>
        <v>414</v>
      </c>
      <c r="I177" s="52">
        <f t="shared" si="223"/>
        <v>43.763213530655392</v>
      </c>
    </row>
    <row r="178" spans="1:14" s="12" customFormat="1" x14ac:dyDescent="0.25">
      <c r="A178" s="13">
        <v>416</v>
      </c>
      <c r="B178" s="11" t="s">
        <v>62</v>
      </c>
      <c r="C178" s="53">
        <v>2949</v>
      </c>
      <c r="D178" s="53">
        <v>651</v>
      </c>
      <c r="E178" s="50">
        <v>22.075279755849444</v>
      </c>
      <c r="F178" s="53">
        <v>1007</v>
      </c>
      <c r="G178" s="50">
        <v>34.14716853170566</v>
      </c>
      <c r="H178" s="53">
        <v>1658</v>
      </c>
      <c r="I178" s="50">
        <v>56.222448287555103</v>
      </c>
      <c r="N178"/>
    </row>
    <row r="179" spans="1:14" x14ac:dyDescent="0.25">
      <c r="A179" s="6"/>
      <c r="B179" s="7" t="s">
        <v>229</v>
      </c>
      <c r="C179" s="54">
        <v>1497</v>
      </c>
      <c r="D179" s="54">
        <v>298</v>
      </c>
      <c r="E179" s="52">
        <f t="shared" ref="E179:E180" si="224">D179/C179*100</f>
        <v>19.906479625918504</v>
      </c>
      <c r="F179" s="54">
        <v>489</v>
      </c>
      <c r="G179" s="52">
        <f t="shared" ref="G179:G180" si="225">F179/C179*100</f>
        <v>32.665330661322642</v>
      </c>
      <c r="H179" s="51">
        <f t="shared" ref="H179:H180" si="226">F179+D179</f>
        <v>787</v>
      </c>
      <c r="I179" s="52">
        <f t="shared" ref="I179:I180" si="227">H179/C179*100</f>
        <v>52.571810287241149</v>
      </c>
      <c r="K179" s="29"/>
    </row>
    <row r="180" spans="1:14" x14ac:dyDescent="0.25">
      <c r="A180" s="6"/>
      <c r="B180" s="7" t="s">
        <v>230</v>
      </c>
      <c r="C180" s="54">
        <v>1452</v>
      </c>
      <c r="D180" s="51">
        <f>D178-D179</f>
        <v>353</v>
      </c>
      <c r="E180" s="52">
        <f t="shared" si="224"/>
        <v>24.311294765840223</v>
      </c>
      <c r="F180" s="51">
        <f>F178-F179</f>
        <v>518</v>
      </c>
      <c r="G180" s="52">
        <f t="shared" si="225"/>
        <v>35.674931129476583</v>
      </c>
      <c r="H180" s="51">
        <f t="shared" si="226"/>
        <v>871</v>
      </c>
      <c r="I180" s="52">
        <f t="shared" si="227"/>
        <v>59.986225895316799</v>
      </c>
      <c r="K180" s="29"/>
    </row>
    <row r="181" spans="1:14" s="12" customFormat="1" x14ac:dyDescent="0.25">
      <c r="A181" s="13">
        <v>501</v>
      </c>
      <c r="B181" s="11" t="s">
        <v>63</v>
      </c>
      <c r="C181" s="53">
        <v>2930</v>
      </c>
      <c r="D181" s="53">
        <v>487</v>
      </c>
      <c r="E181" s="50">
        <v>16.621160409556314</v>
      </c>
      <c r="F181" s="53">
        <v>330</v>
      </c>
      <c r="G181" s="50">
        <v>11.262798634812286</v>
      </c>
      <c r="H181" s="53">
        <v>817</v>
      </c>
      <c r="I181" s="50">
        <v>27.883959044368602</v>
      </c>
      <c r="K181" s="29"/>
      <c r="L181"/>
      <c r="M181"/>
      <c r="N181"/>
    </row>
    <row r="182" spans="1:14" x14ac:dyDescent="0.25">
      <c r="A182" s="6"/>
      <c r="B182" s="7" t="s">
        <v>229</v>
      </c>
      <c r="C182" s="54">
        <v>1570</v>
      </c>
      <c r="D182" s="54">
        <v>211</v>
      </c>
      <c r="E182" s="52">
        <f t="shared" ref="E182:E183" si="228">D182/C182*100</f>
        <v>13.439490445859873</v>
      </c>
      <c r="F182" s="54">
        <v>160</v>
      </c>
      <c r="G182" s="52">
        <f t="shared" ref="G182:G183" si="229">F182/C182*100</f>
        <v>10.191082802547772</v>
      </c>
      <c r="H182" s="51">
        <f t="shared" ref="H182:H183" si="230">F182+D182</f>
        <v>371</v>
      </c>
      <c r="I182" s="52">
        <f t="shared" ref="I182:I183" si="231">H182/C182*100</f>
        <v>23.630573248407643</v>
      </c>
      <c r="K182" s="29"/>
    </row>
    <row r="183" spans="1:14" x14ac:dyDescent="0.25">
      <c r="A183" s="6"/>
      <c r="B183" s="7" t="s">
        <v>230</v>
      </c>
      <c r="C183" s="54">
        <v>1360</v>
      </c>
      <c r="D183" s="51">
        <f>D181-D182</f>
        <v>276</v>
      </c>
      <c r="E183" s="52">
        <f t="shared" si="228"/>
        <v>20.294117647058822</v>
      </c>
      <c r="F183" s="51">
        <f>F181-F182</f>
        <v>170</v>
      </c>
      <c r="G183" s="52">
        <f t="shared" si="229"/>
        <v>12.5</v>
      </c>
      <c r="H183" s="51">
        <f t="shared" si="230"/>
        <v>446</v>
      </c>
      <c r="I183" s="52">
        <f t="shared" si="231"/>
        <v>32.794117647058826</v>
      </c>
      <c r="K183" s="29"/>
    </row>
    <row r="184" spans="1:14" s="12" customFormat="1" x14ac:dyDescent="0.25">
      <c r="A184" s="13">
        <v>502</v>
      </c>
      <c r="B184" s="11" t="s">
        <v>64</v>
      </c>
      <c r="C184" s="53">
        <v>3456</v>
      </c>
      <c r="D184" s="53">
        <v>708</v>
      </c>
      <c r="E184" s="50">
        <v>20.486111111111111</v>
      </c>
      <c r="F184" s="53">
        <v>523</v>
      </c>
      <c r="G184" s="50">
        <v>15.133101851851851</v>
      </c>
      <c r="H184" s="53">
        <v>1231</v>
      </c>
      <c r="I184" s="50">
        <v>35.619212962962962</v>
      </c>
      <c r="K184" s="29"/>
      <c r="L184"/>
      <c r="M184"/>
      <c r="N184"/>
    </row>
    <row r="185" spans="1:14" x14ac:dyDescent="0.25">
      <c r="A185" s="6"/>
      <c r="B185" s="7" t="s">
        <v>229</v>
      </c>
      <c r="C185" s="54">
        <v>1739</v>
      </c>
      <c r="D185" s="54">
        <v>307</v>
      </c>
      <c r="E185" s="52">
        <f t="shared" ref="E185:E186" si="232">D185/C185*100</f>
        <v>17.65382403680276</v>
      </c>
      <c r="F185" s="54">
        <v>239</v>
      </c>
      <c r="G185" s="52">
        <f t="shared" ref="G185:G186" si="233">F185/C185*100</f>
        <v>13.74353076480736</v>
      </c>
      <c r="H185" s="51">
        <f t="shared" ref="H185:H186" si="234">F185+D185</f>
        <v>546</v>
      </c>
      <c r="I185" s="52">
        <f t="shared" ref="I185:I186" si="235">H185/C185*100</f>
        <v>31.39735480161012</v>
      </c>
      <c r="K185" s="29"/>
    </row>
    <row r="186" spans="1:14" x14ac:dyDescent="0.25">
      <c r="A186" s="6"/>
      <c r="B186" s="7" t="s">
        <v>230</v>
      </c>
      <c r="C186" s="54">
        <v>1717</v>
      </c>
      <c r="D186" s="51">
        <f>D184-D185</f>
        <v>401</v>
      </c>
      <c r="E186" s="52">
        <f t="shared" si="232"/>
        <v>23.35468841001747</v>
      </c>
      <c r="F186" s="51">
        <f>F184-F185</f>
        <v>284</v>
      </c>
      <c r="G186" s="52">
        <f t="shared" si="233"/>
        <v>16.540477577169483</v>
      </c>
      <c r="H186" s="51">
        <f t="shared" si="234"/>
        <v>685</v>
      </c>
      <c r="I186" s="52">
        <f t="shared" si="235"/>
        <v>39.895165987186957</v>
      </c>
      <c r="K186" s="29"/>
    </row>
    <row r="187" spans="1:14" s="12" customFormat="1" x14ac:dyDescent="0.25">
      <c r="A187" s="13">
        <v>503</v>
      </c>
      <c r="B187" s="11" t="s">
        <v>65</v>
      </c>
      <c r="C187" s="53">
        <v>3062</v>
      </c>
      <c r="D187" s="53">
        <v>515</v>
      </c>
      <c r="E187" s="50">
        <v>16.81907250163292</v>
      </c>
      <c r="F187" s="53">
        <v>552</v>
      </c>
      <c r="G187" s="50">
        <v>18.027433050293926</v>
      </c>
      <c r="H187" s="53">
        <v>1067</v>
      </c>
      <c r="I187" s="50">
        <v>34.846505551926846</v>
      </c>
      <c r="K187" s="29"/>
      <c r="L187"/>
      <c r="M187"/>
      <c r="N187"/>
    </row>
    <row r="188" spans="1:14" x14ac:dyDescent="0.25">
      <c r="A188" s="6"/>
      <c r="B188" s="7" t="s">
        <v>229</v>
      </c>
      <c r="C188" s="54">
        <v>1517</v>
      </c>
      <c r="D188" s="54">
        <v>225</v>
      </c>
      <c r="E188" s="52">
        <f t="shared" ref="E188:E189" si="236">D188/C188*100</f>
        <v>14.831905075807514</v>
      </c>
      <c r="F188" s="54">
        <v>262</v>
      </c>
      <c r="G188" s="52">
        <f t="shared" ref="G188:G189" si="237">F188/C188*100</f>
        <v>17.270929466051417</v>
      </c>
      <c r="H188" s="51">
        <f t="shared" ref="H188:H189" si="238">F188+D188</f>
        <v>487</v>
      </c>
      <c r="I188" s="52">
        <f t="shared" ref="I188:I189" si="239">H188/C188*100</f>
        <v>32.102834541858932</v>
      </c>
      <c r="K188" s="29"/>
    </row>
    <row r="189" spans="1:14" x14ac:dyDescent="0.25">
      <c r="A189" s="6"/>
      <c r="B189" s="7" t="s">
        <v>230</v>
      </c>
      <c r="C189" s="54">
        <v>1545</v>
      </c>
      <c r="D189" s="51">
        <f>D187-D188</f>
        <v>290</v>
      </c>
      <c r="E189" s="52">
        <f t="shared" si="236"/>
        <v>18.770226537216828</v>
      </c>
      <c r="F189" s="51">
        <f>F187-F188</f>
        <v>290</v>
      </c>
      <c r="G189" s="52">
        <f t="shared" si="237"/>
        <v>18.770226537216828</v>
      </c>
      <c r="H189" s="51">
        <f t="shared" si="238"/>
        <v>580</v>
      </c>
      <c r="I189" s="52">
        <f t="shared" si="239"/>
        <v>37.540453074433657</v>
      </c>
      <c r="K189" s="29"/>
    </row>
    <row r="190" spans="1:14" s="12" customFormat="1" x14ac:dyDescent="0.25">
      <c r="A190" s="13">
        <v>504</v>
      </c>
      <c r="B190" s="11" t="s">
        <v>66</v>
      </c>
      <c r="C190" s="53">
        <v>2138</v>
      </c>
      <c r="D190" s="53">
        <v>515</v>
      </c>
      <c r="E190" s="50">
        <v>24.087932647333957</v>
      </c>
      <c r="F190" s="53">
        <v>788</v>
      </c>
      <c r="G190" s="50">
        <v>36.85687558465856</v>
      </c>
      <c r="H190" s="53">
        <v>1303</v>
      </c>
      <c r="I190" s="50">
        <v>60.944808231992518</v>
      </c>
      <c r="K190" s="29"/>
      <c r="L190"/>
      <c r="M190"/>
      <c r="N190"/>
    </row>
    <row r="191" spans="1:14" x14ac:dyDescent="0.25">
      <c r="A191" s="6"/>
      <c r="B191" s="7" t="s">
        <v>229</v>
      </c>
      <c r="C191" s="54">
        <v>1068</v>
      </c>
      <c r="D191" s="54">
        <v>234</v>
      </c>
      <c r="E191" s="52">
        <f t="shared" ref="E191:E192" si="240">D191/C191*100</f>
        <v>21.910112359550563</v>
      </c>
      <c r="F191" s="54">
        <v>378</v>
      </c>
      <c r="G191" s="52">
        <f t="shared" ref="G191:G192" si="241">F191/C191*100</f>
        <v>35.393258426966291</v>
      </c>
      <c r="H191" s="51">
        <f t="shared" ref="H191:H192" si="242">F191+D191</f>
        <v>612</v>
      </c>
      <c r="I191" s="52">
        <f t="shared" ref="I191:I192" si="243">H191/C191*100</f>
        <v>57.303370786516851</v>
      </c>
      <c r="K191" s="29"/>
    </row>
    <row r="192" spans="1:14" x14ac:dyDescent="0.25">
      <c r="A192" s="6"/>
      <c r="B192" s="7" t="s">
        <v>230</v>
      </c>
      <c r="C192" s="54">
        <v>1070</v>
      </c>
      <c r="D192" s="51">
        <f>D190-D191</f>
        <v>281</v>
      </c>
      <c r="E192" s="52">
        <f t="shared" si="240"/>
        <v>26.261682242990652</v>
      </c>
      <c r="F192" s="51">
        <f>F190-F191</f>
        <v>410</v>
      </c>
      <c r="G192" s="52">
        <f t="shared" si="241"/>
        <v>38.31775700934579</v>
      </c>
      <c r="H192" s="51">
        <f t="shared" si="242"/>
        <v>691</v>
      </c>
      <c r="I192" s="52">
        <f t="shared" si="243"/>
        <v>64.579439252336442</v>
      </c>
      <c r="K192" s="29"/>
      <c r="N192" s="12"/>
    </row>
    <row r="193" spans="1:14" s="12" customFormat="1" x14ac:dyDescent="0.25">
      <c r="A193" s="13">
        <v>505</v>
      </c>
      <c r="B193" s="11" t="s">
        <v>67</v>
      </c>
      <c r="C193" s="53">
        <v>1968</v>
      </c>
      <c r="D193" s="53">
        <v>457</v>
      </c>
      <c r="E193" s="50">
        <v>23.221544715447155</v>
      </c>
      <c r="F193" s="53">
        <v>696</v>
      </c>
      <c r="G193" s="50">
        <v>35.365853658536587</v>
      </c>
      <c r="H193" s="53">
        <v>1153</v>
      </c>
      <c r="I193" s="50">
        <v>58.587398373983731</v>
      </c>
      <c r="K193" s="29"/>
      <c r="L193"/>
      <c r="M193"/>
      <c r="N193"/>
    </row>
    <row r="194" spans="1:14" x14ac:dyDescent="0.25">
      <c r="A194" s="6"/>
      <c r="B194" s="7" t="s">
        <v>229</v>
      </c>
      <c r="C194" s="54">
        <v>1003</v>
      </c>
      <c r="D194" s="54">
        <v>205</v>
      </c>
      <c r="E194" s="52">
        <f t="shared" ref="E194:E195" si="244">D194/C194*100</f>
        <v>20.438683948155536</v>
      </c>
      <c r="F194" s="54">
        <v>350</v>
      </c>
      <c r="G194" s="52">
        <f t="shared" ref="G194:G195" si="245">F194/C194*100</f>
        <v>34.895314057826518</v>
      </c>
      <c r="H194" s="51">
        <f t="shared" ref="H194:H195" si="246">F194+D194</f>
        <v>555</v>
      </c>
      <c r="I194" s="52">
        <f t="shared" ref="I194:I195" si="247">H194/C194*100</f>
        <v>55.333998005982053</v>
      </c>
      <c r="K194" s="29"/>
      <c r="L194" s="12"/>
      <c r="M194" s="12"/>
    </row>
    <row r="195" spans="1:14" x14ac:dyDescent="0.25">
      <c r="A195" s="6"/>
      <c r="B195" s="7" t="s">
        <v>230</v>
      </c>
      <c r="C195" s="54">
        <v>965</v>
      </c>
      <c r="D195" s="51">
        <f>D193-D194</f>
        <v>252</v>
      </c>
      <c r="E195" s="52">
        <f t="shared" si="244"/>
        <v>26.1139896373057</v>
      </c>
      <c r="F195" s="51">
        <f>F193-F194</f>
        <v>346</v>
      </c>
      <c r="G195" s="52">
        <f t="shared" si="245"/>
        <v>35.854922279792746</v>
      </c>
      <c r="H195" s="51">
        <f t="shared" si="246"/>
        <v>598</v>
      </c>
      <c r="I195" s="52">
        <f t="shared" si="247"/>
        <v>61.968911917098445</v>
      </c>
      <c r="K195" s="29"/>
      <c r="N195" s="12"/>
    </row>
    <row r="196" spans="1:14" s="12" customFormat="1" x14ac:dyDescent="0.25">
      <c r="A196" s="13">
        <v>506</v>
      </c>
      <c r="B196" s="11" t="s">
        <v>68</v>
      </c>
      <c r="C196" s="53">
        <v>2552</v>
      </c>
      <c r="D196" s="53">
        <v>528</v>
      </c>
      <c r="E196" s="50">
        <v>20.689655172413794</v>
      </c>
      <c r="F196" s="53">
        <v>738</v>
      </c>
      <c r="G196" s="50">
        <v>28.918495297805642</v>
      </c>
      <c r="H196" s="53">
        <v>1266</v>
      </c>
      <c r="I196" s="50">
        <v>49.608150470219435</v>
      </c>
      <c r="K196" s="29"/>
      <c r="L196"/>
      <c r="M196"/>
      <c r="N196"/>
    </row>
    <row r="197" spans="1:14" x14ac:dyDescent="0.25">
      <c r="A197" s="6"/>
      <c r="B197" s="7" t="s">
        <v>229</v>
      </c>
      <c r="C197" s="54">
        <v>1291</v>
      </c>
      <c r="D197" s="54">
        <v>240</v>
      </c>
      <c r="E197" s="52">
        <f t="shared" ref="E197:E198" si="248">D197/C197*100</f>
        <v>18.590240123934933</v>
      </c>
      <c r="F197" s="54">
        <v>352</v>
      </c>
      <c r="G197" s="52">
        <f t="shared" ref="G197:G198" si="249">F197/C197*100</f>
        <v>27.265685515104572</v>
      </c>
      <c r="H197" s="51">
        <f t="shared" ref="H197:H198" si="250">F197+D197</f>
        <v>592</v>
      </c>
      <c r="I197" s="52">
        <f t="shared" ref="I197:I198" si="251">H197/C197*100</f>
        <v>45.855925639039505</v>
      </c>
      <c r="K197" s="29"/>
    </row>
    <row r="198" spans="1:14" x14ac:dyDescent="0.25">
      <c r="A198" s="6"/>
      <c r="B198" s="7" t="s">
        <v>230</v>
      </c>
      <c r="C198" s="54">
        <v>1261</v>
      </c>
      <c r="D198" s="51">
        <f>D196-D197</f>
        <v>288</v>
      </c>
      <c r="E198" s="52">
        <f t="shared" si="248"/>
        <v>22.839016653449644</v>
      </c>
      <c r="F198" s="51">
        <f>F196-F197</f>
        <v>386</v>
      </c>
      <c r="G198" s="52">
        <f t="shared" si="249"/>
        <v>30.610626486915148</v>
      </c>
      <c r="H198" s="51">
        <f t="shared" si="250"/>
        <v>674</v>
      </c>
      <c r="I198" s="52">
        <f t="shared" si="251"/>
        <v>53.449643140364792</v>
      </c>
      <c r="K198" s="29"/>
      <c r="N198" s="12"/>
    </row>
    <row r="199" spans="1:14" s="12" customFormat="1" x14ac:dyDescent="0.25">
      <c r="A199" s="13">
        <v>507</v>
      </c>
      <c r="B199" s="11" t="s">
        <v>69</v>
      </c>
      <c r="C199" s="53">
        <v>3245</v>
      </c>
      <c r="D199" s="53">
        <v>657</v>
      </c>
      <c r="E199" s="50">
        <v>20.246533127889059</v>
      </c>
      <c r="F199" s="53">
        <v>1001</v>
      </c>
      <c r="G199" s="50">
        <v>30.847457627118647</v>
      </c>
      <c r="H199" s="53">
        <v>1658</v>
      </c>
      <c r="I199" s="50">
        <v>51.093990755007702</v>
      </c>
      <c r="K199" s="29"/>
      <c r="L199"/>
      <c r="M199"/>
      <c r="N199"/>
    </row>
    <row r="200" spans="1:14" x14ac:dyDescent="0.25">
      <c r="A200" s="6"/>
      <c r="B200" s="7" t="s">
        <v>229</v>
      </c>
      <c r="C200" s="54">
        <v>1588</v>
      </c>
      <c r="D200" s="54">
        <v>294</v>
      </c>
      <c r="E200" s="52">
        <f t="shared" ref="E200:E201" si="252">D200/C200*100</f>
        <v>18.513853904282115</v>
      </c>
      <c r="F200" s="54">
        <v>485</v>
      </c>
      <c r="G200" s="52">
        <f t="shared" ref="G200:G201" si="253">F200/C200*100</f>
        <v>30.541561712846349</v>
      </c>
      <c r="H200" s="51">
        <f t="shared" ref="H200:H201" si="254">F200+D200</f>
        <v>779</v>
      </c>
      <c r="I200" s="52">
        <f t="shared" ref="I200:I201" si="255">H200/C200*100</f>
        <v>49.05541561712846</v>
      </c>
      <c r="K200" s="29"/>
    </row>
    <row r="201" spans="1:14" x14ac:dyDescent="0.25">
      <c r="A201" s="6"/>
      <c r="B201" s="7" t="s">
        <v>230</v>
      </c>
      <c r="C201" s="54">
        <v>1657</v>
      </c>
      <c r="D201" s="51">
        <f>D199-D200</f>
        <v>363</v>
      </c>
      <c r="E201" s="52">
        <f t="shared" si="252"/>
        <v>21.907060953530475</v>
      </c>
      <c r="F201" s="51">
        <f>F199-F200</f>
        <v>516</v>
      </c>
      <c r="G201" s="52">
        <f t="shared" si="253"/>
        <v>31.140615570307784</v>
      </c>
      <c r="H201" s="51">
        <f t="shared" si="254"/>
        <v>879</v>
      </c>
      <c r="I201" s="52">
        <f t="shared" si="255"/>
        <v>53.047676523838263</v>
      </c>
      <c r="K201" s="29"/>
      <c r="N201" s="12"/>
    </row>
    <row r="202" spans="1:14" s="12" customFormat="1" x14ac:dyDescent="0.25">
      <c r="A202" s="13">
        <v>508</v>
      </c>
      <c r="B202" s="11" t="s">
        <v>70</v>
      </c>
      <c r="C202" s="53">
        <v>2135</v>
      </c>
      <c r="D202" s="53">
        <v>425</v>
      </c>
      <c r="E202" s="50">
        <v>19.906323185011708</v>
      </c>
      <c r="F202" s="53">
        <v>239</v>
      </c>
      <c r="G202" s="50">
        <v>11.194379391100702</v>
      </c>
      <c r="H202" s="53">
        <v>664</v>
      </c>
      <c r="I202" s="50">
        <v>31.100702576112411</v>
      </c>
      <c r="K202" s="29"/>
      <c r="N202"/>
    </row>
    <row r="203" spans="1:14" x14ac:dyDescent="0.25">
      <c r="A203" s="6"/>
      <c r="B203" s="7" t="s">
        <v>229</v>
      </c>
      <c r="C203" s="54">
        <v>1123</v>
      </c>
      <c r="D203" s="54">
        <v>205</v>
      </c>
      <c r="E203" s="52">
        <f t="shared" ref="E203:E204" si="256">D203/C203*100</f>
        <v>18.254674977738201</v>
      </c>
      <c r="F203" s="54">
        <v>125</v>
      </c>
      <c r="G203" s="52">
        <f t="shared" ref="G203:G204" si="257">F203/C203*100</f>
        <v>11.130899376669635</v>
      </c>
      <c r="H203" s="51">
        <f t="shared" ref="H203:H204" si="258">F203+D203</f>
        <v>330</v>
      </c>
      <c r="I203" s="52">
        <f t="shared" ref="I203:I204" si="259">H203/C203*100</f>
        <v>29.385574354407833</v>
      </c>
      <c r="K203" s="29"/>
    </row>
    <row r="204" spans="1:14" x14ac:dyDescent="0.25">
      <c r="A204" s="6"/>
      <c r="B204" s="7" t="s">
        <v>230</v>
      </c>
      <c r="C204" s="54">
        <v>1012</v>
      </c>
      <c r="D204" s="51">
        <f>D202-D203</f>
        <v>220</v>
      </c>
      <c r="E204" s="52">
        <f t="shared" si="256"/>
        <v>21.739130434782609</v>
      </c>
      <c r="F204" s="51">
        <f>F202-F203</f>
        <v>114</v>
      </c>
      <c r="G204" s="52">
        <f t="shared" si="257"/>
        <v>11.264822134387352</v>
      </c>
      <c r="H204" s="51">
        <f t="shared" si="258"/>
        <v>334</v>
      </c>
      <c r="I204" s="52">
        <f t="shared" si="259"/>
        <v>33.003952569169961</v>
      </c>
      <c r="K204" s="29"/>
      <c r="N204" s="12"/>
    </row>
    <row r="205" spans="1:14" x14ac:dyDescent="0.25">
      <c r="A205" s="13">
        <v>509</v>
      </c>
      <c r="B205" s="11" t="s">
        <v>71</v>
      </c>
      <c r="C205" s="53">
        <v>2269</v>
      </c>
      <c r="D205" s="53">
        <v>507</v>
      </c>
      <c r="E205" s="50">
        <v>22.34464521815778</v>
      </c>
      <c r="F205" s="53">
        <v>368</v>
      </c>
      <c r="G205" s="50">
        <v>16.21859850154253</v>
      </c>
      <c r="H205" s="53">
        <v>875</v>
      </c>
      <c r="I205" s="50">
        <v>38.56324371970031</v>
      </c>
      <c r="K205" s="29"/>
      <c r="L205" s="12"/>
      <c r="M205" s="12"/>
    </row>
    <row r="206" spans="1:14" x14ac:dyDescent="0.25">
      <c r="A206" s="6"/>
      <c r="B206" s="7" t="s">
        <v>229</v>
      </c>
      <c r="C206" s="54">
        <v>1152</v>
      </c>
      <c r="D206" s="54">
        <v>226</v>
      </c>
      <c r="E206" s="52">
        <f t="shared" ref="E206:E207" si="260">D206/C206*100</f>
        <v>19.618055555555554</v>
      </c>
      <c r="F206" s="54">
        <v>165</v>
      </c>
      <c r="G206" s="52">
        <f t="shared" ref="G206:G207" si="261">F206/C206*100</f>
        <v>14.322916666666666</v>
      </c>
      <c r="H206" s="51">
        <f t="shared" ref="H206:H207" si="262">F206+D206</f>
        <v>391</v>
      </c>
      <c r="I206" s="52">
        <f t="shared" ref="I206:I207" si="263">H206/C206*100</f>
        <v>33.940972222222221</v>
      </c>
      <c r="K206" s="29"/>
    </row>
    <row r="207" spans="1:14" x14ac:dyDescent="0.25">
      <c r="A207" s="6"/>
      <c r="B207" s="7" t="s">
        <v>230</v>
      </c>
      <c r="C207" s="54">
        <v>1117</v>
      </c>
      <c r="D207" s="51">
        <f>D205-D206</f>
        <v>281</v>
      </c>
      <c r="E207" s="52">
        <f t="shared" si="260"/>
        <v>25.156669650850493</v>
      </c>
      <c r="F207" s="51">
        <f>F205-F206</f>
        <v>203</v>
      </c>
      <c r="G207" s="52">
        <f t="shared" si="261"/>
        <v>18.173679498657116</v>
      </c>
      <c r="H207" s="51">
        <f t="shared" si="262"/>
        <v>484</v>
      </c>
      <c r="I207" s="52">
        <f t="shared" si="263"/>
        <v>43.330349149507605</v>
      </c>
      <c r="K207" s="29"/>
      <c r="N207" s="12"/>
    </row>
    <row r="208" spans="1:14" x14ac:dyDescent="0.25">
      <c r="A208" s="13">
        <v>999</v>
      </c>
      <c r="B208" s="11" t="s">
        <v>72</v>
      </c>
      <c r="C208" s="53">
        <v>5540</v>
      </c>
      <c r="D208" s="53">
        <v>438</v>
      </c>
      <c r="E208" s="50">
        <v>7.906137184115523</v>
      </c>
      <c r="F208" s="53">
        <v>70</v>
      </c>
      <c r="G208" s="50">
        <v>1.2635379061371841</v>
      </c>
      <c r="H208" s="53">
        <v>508</v>
      </c>
      <c r="I208" s="50">
        <v>9.1696750902527082</v>
      </c>
      <c r="K208" s="29"/>
      <c r="L208" s="12"/>
      <c r="M208" s="12"/>
    </row>
    <row r="209" spans="1:14" x14ac:dyDescent="0.25">
      <c r="A209" s="6"/>
      <c r="B209" s="7" t="s">
        <v>229</v>
      </c>
      <c r="C209" s="54">
        <v>3635</v>
      </c>
      <c r="D209" s="54">
        <v>268</v>
      </c>
      <c r="E209" s="52">
        <f t="shared" ref="E209:E210" si="264">D209/C209*100</f>
        <v>7.3727647867950479</v>
      </c>
      <c r="F209" s="54">
        <v>42</v>
      </c>
      <c r="G209" s="52">
        <f t="shared" ref="G209:G210" si="265">F209/C209*100</f>
        <v>1.1554332874828062</v>
      </c>
      <c r="H209" s="51">
        <f t="shared" ref="H209:H210" si="266">F209+D209</f>
        <v>310</v>
      </c>
      <c r="I209" s="52">
        <f t="shared" ref="I209:I210" si="267">H209/C209*100</f>
        <v>8.5281980742778547</v>
      </c>
      <c r="K209" s="29"/>
    </row>
    <row r="210" spans="1:14" x14ac:dyDescent="0.25">
      <c r="A210" s="6"/>
      <c r="B210" s="7" t="s">
        <v>230</v>
      </c>
      <c r="C210" s="54">
        <v>1905</v>
      </c>
      <c r="D210" s="51">
        <f>D208-D209</f>
        <v>170</v>
      </c>
      <c r="E210" s="52">
        <f t="shared" si="264"/>
        <v>8.9238845144356951</v>
      </c>
      <c r="F210" s="51">
        <f>F208-F209</f>
        <v>28</v>
      </c>
      <c r="G210" s="52">
        <f t="shared" si="265"/>
        <v>1.4698162729658792</v>
      </c>
      <c r="H210" s="51">
        <f t="shared" si="266"/>
        <v>198</v>
      </c>
      <c r="I210" s="52">
        <f t="shared" si="267"/>
        <v>10.393700787401574</v>
      </c>
      <c r="K210" s="29"/>
      <c r="N210" s="12"/>
    </row>
    <row r="211" spans="1:14" x14ac:dyDescent="0.25">
      <c r="A211" s="14" t="s">
        <v>73</v>
      </c>
      <c r="B211" s="14"/>
      <c r="C211" s="43">
        <v>196239</v>
      </c>
      <c r="D211" s="43">
        <v>40829</v>
      </c>
      <c r="E211" s="55">
        <f>D211/C211*100</f>
        <v>20.805752169548356</v>
      </c>
      <c r="F211" s="43">
        <v>46420</v>
      </c>
      <c r="G211" s="55">
        <f>F211/C211*100</f>
        <v>23.654829060482371</v>
      </c>
      <c r="H211" s="43">
        <v>87249</v>
      </c>
      <c r="I211" s="55">
        <f>H211/C211*100</f>
        <v>44.460581230030726</v>
      </c>
      <c r="K211" s="29"/>
      <c r="L211" s="12"/>
      <c r="M211" s="12"/>
    </row>
    <row r="212" spans="1:14" x14ac:dyDescent="0.25">
      <c r="A212" s="7"/>
      <c r="B212" s="7" t="s">
        <v>79</v>
      </c>
      <c r="C212" s="51">
        <v>98938</v>
      </c>
      <c r="D212" s="51">
        <v>18195</v>
      </c>
      <c r="E212" s="52">
        <f>D212/C212*100</f>
        <v>18.390305039519699</v>
      </c>
      <c r="F212" s="51">
        <v>22133</v>
      </c>
      <c r="G212" s="52">
        <f>F212/C212*100</f>
        <v>22.370575511936767</v>
      </c>
      <c r="H212" s="51">
        <f>D212+F212</f>
        <v>40328</v>
      </c>
      <c r="I212" s="52">
        <f>H212/C212*100</f>
        <v>40.760880551456466</v>
      </c>
      <c r="K212" s="29"/>
    </row>
    <row r="213" spans="1:14" x14ac:dyDescent="0.25">
      <c r="A213" s="8"/>
      <c r="B213" s="8" t="s">
        <v>80</v>
      </c>
      <c r="C213" s="56">
        <v>97301</v>
      </c>
      <c r="D213" s="56">
        <v>22634</v>
      </c>
      <c r="E213" s="57">
        <f>D213/C213*100</f>
        <v>23.261836980092703</v>
      </c>
      <c r="F213" s="56">
        <v>24287</v>
      </c>
      <c r="G213" s="57">
        <f>F213/C213*100</f>
        <v>24.960688996002098</v>
      </c>
      <c r="H213" s="56">
        <f>D213+F213</f>
        <v>46921</v>
      </c>
      <c r="I213" s="57">
        <f>H213/C213*100</f>
        <v>48.222525976094801</v>
      </c>
      <c r="K213" s="29"/>
      <c r="N213" s="12"/>
    </row>
    <row r="214" spans="1:14" x14ac:dyDescent="0.25">
      <c r="K214" s="29"/>
    </row>
    <row r="215" spans="1:14" x14ac:dyDescent="0.25">
      <c r="K215" s="29"/>
    </row>
    <row r="216" spans="1:14" x14ac:dyDescent="0.25">
      <c r="K216" s="29"/>
      <c r="N216" s="12"/>
    </row>
    <row r="217" spans="1:14" x14ac:dyDescent="0.25">
      <c r="K217" s="29"/>
    </row>
    <row r="218" spans="1:14" x14ac:dyDescent="0.25">
      <c r="K218" s="29"/>
    </row>
    <row r="219" spans="1:14" x14ac:dyDescent="0.25">
      <c r="K219" s="29"/>
      <c r="N219" s="12"/>
    </row>
    <row r="220" spans="1:14" x14ac:dyDescent="0.25">
      <c r="K220" s="29"/>
    </row>
    <row r="221" spans="1:14" x14ac:dyDescent="0.25">
      <c r="K221" s="29"/>
    </row>
    <row r="222" spans="1:14" x14ac:dyDescent="0.25">
      <c r="K222" s="29"/>
      <c r="N222" s="12"/>
    </row>
    <row r="223" spans="1:14" x14ac:dyDescent="0.25">
      <c r="K223" s="29"/>
    </row>
    <row r="224" spans="1:14" x14ac:dyDescent="0.25">
      <c r="K224" s="29"/>
    </row>
    <row r="225" spans="11:14" x14ac:dyDescent="0.25">
      <c r="K225" s="29"/>
      <c r="N225" s="12"/>
    </row>
    <row r="226" spans="11:14" x14ac:dyDescent="0.25">
      <c r="K226" s="29"/>
    </row>
    <row r="227" spans="11:14" x14ac:dyDescent="0.25">
      <c r="K227" s="29"/>
    </row>
    <row r="228" spans="11:14" x14ac:dyDescent="0.25">
      <c r="K228" s="29"/>
      <c r="N228" s="12"/>
    </row>
    <row r="229" spans="11:14" x14ac:dyDescent="0.25">
      <c r="K229" s="29"/>
    </row>
    <row r="230" spans="11:14" x14ac:dyDescent="0.25">
      <c r="K230" s="29"/>
    </row>
    <row r="231" spans="11:14" x14ac:dyDescent="0.25">
      <c r="K231" s="29"/>
      <c r="N231" s="12"/>
    </row>
    <row r="232" spans="11:14" x14ac:dyDescent="0.25">
      <c r="K232" s="29"/>
    </row>
    <row r="233" spans="11:14" x14ac:dyDescent="0.25">
      <c r="K233" s="29"/>
    </row>
    <row r="234" spans="11:14" x14ac:dyDescent="0.25">
      <c r="K234" s="29"/>
      <c r="N234" s="12"/>
    </row>
    <row r="235" spans="11:14" x14ac:dyDescent="0.25">
      <c r="K235" s="29"/>
    </row>
    <row r="236" spans="11:14" x14ac:dyDescent="0.25">
      <c r="K236" s="29"/>
      <c r="L236" s="12"/>
      <c r="M236" s="12"/>
    </row>
    <row r="237" spans="11:14" x14ac:dyDescent="0.25">
      <c r="K237" s="29"/>
      <c r="N237" s="12"/>
    </row>
    <row r="238" spans="11:14" x14ac:dyDescent="0.25">
      <c r="K238" s="29"/>
    </row>
    <row r="239" spans="11:14" x14ac:dyDescent="0.25">
      <c r="K239" s="29"/>
      <c r="L239" s="12"/>
      <c r="M239" s="12"/>
    </row>
    <row r="240" spans="11:14" x14ac:dyDescent="0.25">
      <c r="K240" s="29"/>
      <c r="N240" s="12"/>
    </row>
    <row r="241" spans="11:14" x14ac:dyDescent="0.25">
      <c r="K241" s="29"/>
    </row>
    <row r="242" spans="11:14" x14ac:dyDescent="0.25">
      <c r="K242" s="29"/>
      <c r="L242" s="12"/>
      <c r="M242" s="12"/>
    </row>
    <row r="243" spans="11:14" x14ac:dyDescent="0.25">
      <c r="K243" s="29"/>
      <c r="N243" s="12"/>
    </row>
    <row r="244" spans="11:14" x14ac:dyDescent="0.25">
      <c r="K244" s="29"/>
    </row>
    <row r="245" spans="11:14" x14ac:dyDescent="0.25">
      <c r="K245" s="29"/>
      <c r="L245" s="12"/>
      <c r="M245" s="12"/>
    </row>
    <row r="246" spans="11:14" x14ac:dyDescent="0.25">
      <c r="K246" s="29"/>
      <c r="N246" s="12"/>
    </row>
    <row r="247" spans="11:14" x14ac:dyDescent="0.25">
      <c r="K247" s="29"/>
    </row>
    <row r="248" spans="11:14" x14ac:dyDescent="0.25">
      <c r="K248" s="29"/>
      <c r="L248" s="12"/>
      <c r="M248" s="12"/>
    </row>
    <row r="249" spans="11:14" x14ac:dyDescent="0.25">
      <c r="K249" s="29"/>
      <c r="N249" s="12"/>
    </row>
    <row r="250" spans="11:14" x14ac:dyDescent="0.25">
      <c r="K250" s="29"/>
    </row>
    <row r="251" spans="11:14" x14ac:dyDescent="0.25">
      <c r="K251" s="29"/>
      <c r="L251" s="12"/>
      <c r="M251" s="12"/>
    </row>
    <row r="252" spans="11:14" x14ac:dyDescent="0.25">
      <c r="K252" s="29"/>
      <c r="N252" s="12"/>
    </row>
    <row r="253" spans="11:14" x14ac:dyDescent="0.25">
      <c r="K253" s="29"/>
    </row>
    <row r="254" spans="11:14" x14ac:dyDescent="0.25">
      <c r="K254" s="29"/>
      <c r="L254" s="12"/>
      <c r="M254" s="12"/>
    </row>
    <row r="255" spans="11:14" x14ac:dyDescent="0.25">
      <c r="K255" s="29"/>
      <c r="N255" s="12"/>
    </row>
    <row r="256" spans="11:14" x14ac:dyDescent="0.25">
      <c r="K256" s="29"/>
    </row>
    <row r="257" spans="11:14" x14ac:dyDescent="0.25">
      <c r="K257" s="29"/>
    </row>
    <row r="258" spans="11:14" x14ac:dyDescent="0.25">
      <c r="K258" s="29"/>
      <c r="N258" s="12"/>
    </row>
    <row r="259" spans="11:14" x14ac:dyDescent="0.25">
      <c r="K259" s="29"/>
    </row>
    <row r="260" spans="11:14" x14ac:dyDescent="0.25">
      <c r="K260" s="29"/>
    </row>
    <row r="261" spans="11:14" x14ac:dyDescent="0.25">
      <c r="K261" s="29"/>
      <c r="N261" s="12"/>
    </row>
    <row r="262" spans="11:14" x14ac:dyDescent="0.25">
      <c r="K262" s="29"/>
    </row>
    <row r="263" spans="11:14" x14ac:dyDescent="0.25">
      <c r="K263" s="29"/>
    </row>
    <row r="264" spans="11:14" x14ac:dyDescent="0.25">
      <c r="K264" s="29"/>
      <c r="N264" s="12"/>
    </row>
    <row r="265" spans="11:14" x14ac:dyDescent="0.25">
      <c r="K265" s="29"/>
    </row>
    <row r="266" spans="11:14" x14ac:dyDescent="0.25">
      <c r="K266" s="29"/>
    </row>
    <row r="267" spans="11:14" x14ac:dyDescent="0.25">
      <c r="K267" s="29"/>
      <c r="N267" s="12"/>
    </row>
    <row r="268" spans="11:14" x14ac:dyDescent="0.25">
      <c r="K268" s="29"/>
      <c r="L268" s="12"/>
      <c r="M268" s="12"/>
    </row>
    <row r="269" spans="11:14" x14ac:dyDescent="0.25">
      <c r="K269" s="29"/>
    </row>
    <row r="270" spans="11:14" x14ac:dyDescent="0.25">
      <c r="K270" s="29"/>
      <c r="N270" s="12"/>
    </row>
    <row r="271" spans="11:14" x14ac:dyDescent="0.25">
      <c r="K271" s="29"/>
    </row>
    <row r="272" spans="11:14" x14ac:dyDescent="0.25">
      <c r="K272" s="29"/>
    </row>
    <row r="273" spans="11:14" x14ac:dyDescent="0.25">
      <c r="K273" s="29"/>
      <c r="N273" s="12"/>
    </row>
    <row r="274" spans="11:14" x14ac:dyDescent="0.25">
      <c r="K274" s="29"/>
    </row>
    <row r="275" spans="11:14" x14ac:dyDescent="0.25">
      <c r="K275" s="29"/>
    </row>
    <row r="276" spans="11:14" x14ac:dyDescent="0.25">
      <c r="K276" s="29"/>
      <c r="N276" s="12"/>
    </row>
    <row r="277" spans="11:14" x14ac:dyDescent="0.25">
      <c r="K277" s="29"/>
    </row>
    <row r="278" spans="11:14" x14ac:dyDescent="0.25">
      <c r="K278" s="29"/>
    </row>
    <row r="279" spans="11:14" x14ac:dyDescent="0.25">
      <c r="K279" s="29"/>
      <c r="N279" s="12"/>
    </row>
    <row r="280" spans="11:14" x14ac:dyDescent="0.25">
      <c r="K280" s="29"/>
    </row>
    <row r="281" spans="11:14" x14ac:dyDescent="0.25">
      <c r="K281" s="29"/>
      <c r="L281" s="12"/>
      <c r="M281" s="12"/>
    </row>
    <row r="282" spans="11:14" x14ac:dyDescent="0.25">
      <c r="K282" s="29"/>
      <c r="N282" s="12"/>
    </row>
    <row r="283" spans="11:14" x14ac:dyDescent="0.25">
      <c r="K283" s="29"/>
    </row>
    <row r="284" spans="11:14" x14ac:dyDescent="0.25">
      <c r="K284" s="29"/>
      <c r="L284" s="12"/>
      <c r="M284" s="12"/>
    </row>
    <row r="285" spans="11:14" x14ac:dyDescent="0.25">
      <c r="K285" s="29"/>
      <c r="N285" s="12"/>
    </row>
    <row r="286" spans="11:14" x14ac:dyDescent="0.25">
      <c r="K286" s="29"/>
    </row>
    <row r="287" spans="11:14" x14ac:dyDescent="0.25">
      <c r="K287" s="29"/>
      <c r="L287" s="12"/>
      <c r="M287" s="12"/>
    </row>
    <row r="288" spans="11:14" x14ac:dyDescent="0.25">
      <c r="K288" s="29"/>
      <c r="N288" s="12"/>
    </row>
    <row r="289" spans="11:14" x14ac:dyDescent="0.25">
      <c r="K289" s="29"/>
    </row>
    <row r="290" spans="11:14" x14ac:dyDescent="0.25">
      <c r="K290" s="29"/>
      <c r="L290" s="12"/>
      <c r="M290" s="12"/>
    </row>
    <row r="291" spans="11:14" x14ac:dyDescent="0.25">
      <c r="K291" s="29"/>
      <c r="N291" s="12"/>
    </row>
    <row r="292" spans="11:14" x14ac:dyDescent="0.25">
      <c r="K292" s="29"/>
    </row>
    <row r="293" spans="11:14" x14ac:dyDescent="0.25">
      <c r="K293" s="29"/>
      <c r="L293" s="12"/>
      <c r="M293" s="12"/>
    </row>
    <row r="294" spans="11:14" x14ac:dyDescent="0.25">
      <c r="K294" s="29"/>
      <c r="N294" s="12"/>
    </row>
    <row r="295" spans="11:14" x14ac:dyDescent="0.25">
      <c r="K295" s="29"/>
    </row>
    <row r="296" spans="11:14" x14ac:dyDescent="0.25">
      <c r="K296" s="29"/>
      <c r="L296" s="12"/>
      <c r="M296" s="12"/>
    </row>
    <row r="297" spans="11:14" x14ac:dyDescent="0.25">
      <c r="K297" s="29"/>
      <c r="N297" s="12"/>
    </row>
    <row r="298" spans="11:14" x14ac:dyDescent="0.25">
      <c r="K298" s="29"/>
    </row>
    <row r="299" spans="11:14" x14ac:dyDescent="0.25">
      <c r="K299" s="29"/>
      <c r="L299" s="12"/>
      <c r="M299" s="12"/>
    </row>
    <row r="300" spans="11:14" x14ac:dyDescent="0.25">
      <c r="K300" s="29"/>
      <c r="N300" s="12"/>
    </row>
    <row r="301" spans="11:14" x14ac:dyDescent="0.25">
      <c r="K301" s="29"/>
    </row>
    <row r="302" spans="11:14" x14ac:dyDescent="0.25">
      <c r="K302" s="29"/>
      <c r="L302" s="12"/>
      <c r="M302" s="12"/>
    </row>
    <row r="303" spans="11:14" x14ac:dyDescent="0.25">
      <c r="K303" s="29"/>
      <c r="N303" s="12"/>
    </row>
    <row r="304" spans="11:14" x14ac:dyDescent="0.25">
      <c r="K304" s="29"/>
    </row>
    <row r="305" spans="11:14" x14ac:dyDescent="0.25">
      <c r="K305" s="29"/>
      <c r="L305" s="12"/>
      <c r="M305" s="12"/>
    </row>
    <row r="306" spans="11:14" x14ac:dyDescent="0.25">
      <c r="K306" s="29"/>
      <c r="N306" s="12"/>
    </row>
    <row r="307" spans="11:14" x14ac:dyDescent="0.25">
      <c r="K307" s="29"/>
    </row>
    <row r="308" spans="11:14" x14ac:dyDescent="0.25">
      <c r="K308" s="29"/>
      <c r="L308" s="12"/>
      <c r="M308" s="12"/>
    </row>
    <row r="309" spans="11:14" x14ac:dyDescent="0.25">
      <c r="K309" s="29"/>
      <c r="N309" s="12"/>
    </row>
    <row r="310" spans="11:14" x14ac:dyDescent="0.25">
      <c r="K310" s="29"/>
    </row>
    <row r="311" spans="11:14" x14ac:dyDescent="0.25">
      <c r="K311" s="29"/>
      <c r="L311" s="12"/>
      <c r="M311" s="12"/>
    </row>
    <row r="312" spans="11:14" x14ac:dyDescent="0.25">
      <c r="K312" s="29"/>
      <c r="N312" s="12"/>
    </row>
    <row r="313" spans="11:14" x14ac:dyDescent="0.25">
      <c r="K313" s="29"/>
    </row>
    <row r="314" spans="11:14" x14ac:dyDescent="0.25">
      <c r="K314" s="29"/>
      <c r="L314" s="12"/>
      <c r="M314" s="12"/>
    </row>
    <row r="315" spans="11:14" x14ac:dyDescent="0.25">
      <c r="K315" s="29"/>
      <c r="N315" s="12"/>
    </row>
    <row r="316" spans="11:14" x14ac:dyDescent="0.25">
      <c r="K316" s="29"/>
    </row>
    <row r="317" spans="11:14" x14ac:dyDescent="0.25">
      <c r="K317" s="29"/>
      <c r="L317" s="12"/>
      <c r="M317" s="12"/>
    </row>
    <row r="318" spans="11:14" x14ac:dyDescent="0.25">
      <c r="N318" s="12"/>
    </row>
    <row r="320" spans="11:14" x14ac:dyDescent="0.25">
      <c r="L320" s="12"/>
      <c r="M320" s="12"/>
    </row>
    <row r="323" spans="12:13" x14ac:dyDescent="0.25">
      <c r="L323" s="12"/>
      <c r="M323" s="12"/>
    </row>
    <row r="326" spans="12:13" x14ac:dyDescent="0.25">
      <c r="L326" s="12"/>
      <c r="M326" s="12"/>
    </row>
    <row r="329" spans="12:13" x14ac:dyDescent="0.25">
      <c r="L329" s="12"/>
      <c r="M329" s="12"/>
    </row>
    <row r="332" spans="12:13" x14ac:dyDescent="0.25">
      <c r="L332" s="12"/>
      <c r="M332" s="12"/>
    </row>
    <row r="335" spans="12:13" x14ac:dyDescent="0.25">
      <c r="L335" s="12"/>
      <c r="M335" s="12"/>
    </row>
    <row r="338" spans="12:13" x14ac:dyDescent="0.25">
      <c r="L338" s="12"/>
      <c r="M338" s="12"/>
    </row>
    <row r="341" spans="12:13" x14ac:dyDescent="0.25">
      <c r="L341" s="12"/>
      <c r="M341" s="12"/>
    </row>
    <row r="344" spans="12:13" x14ac:dyDescent="0.25">
      <c r="L344" s="12"/>
      <c r="M344" s="12"/>
    </row>
    <row r="347" spans="12:13" x14ac:dyDescent="0.25">
      <c r="L347" s="12"/>
      <c r="M347" s="12"/>
    </row>
    <row r="350" spans="12:13" x14ac:dyDescent="0.25">
      <c r="L350" s="12"/>
      <c r="M350" s="12"/>
    </row>
    <row r="353" spans="12:13" x14ac:dyDescent="0.25">
      <c r="L353" s="12"/>
      <c r="M353" s="12"/>
    </row>
    <row r="356" spans="12:13" x14ac:dyDescent="0.25">
      <c r="L356" s="12"/>
      <c r="M356" s="12"/>
    </row>
    <row r="359" spans="12:13" x14ac:dyDescent="0.25">
      <c r="L359" s="12"/>
      <c r="M359" s="12"/>
    </row>
    <row r="362" spans="12:13" x14ac:dyDescent="0.25">
      <c r="L362" s="12"/>
      <c r="M362" s="12"/>
    </row>
    <row r="365" spans="12:13" x14ac:dyDescent="0.25">
      <c r="L365" s="12"/>
      <c r="M365" s="12"/>
    </row>
    <row r="368" spans="12:13" x14ac:dyDescent="0.25">
      <c r="L368" s="12"/>
      <c r="M368" s="12"/>
    </row>
    <row r="371" spans="12:13" x14ac:dyDescent="0.25">
      <c r="L371" s="12"/>
      <c r="M371" s="12"/>
    </row>
    <row r="374" spans="12:13" x14ac:dyDescent="0.25">
      <c r="L374" s="12"/>
      <c r="M374" s="12"/>
    </row>
    <row r="377" spans="12:13" x14ac:dyDescent="0.25">
      <c r="L377" s="12"/>
      <c r="M377" s="12"/>
    </row>
    <row r="380" spans="12:13" x14ac:dyDescent="0.25">
      <c r="L380" s="12"/>
      <c r="M380" s="12"/>
    </row>
    <row r="383" spans="12:13" x14ac:dyDescent="0.25">
      <c r="L383" s="12"/>
      <c r="M383" s="12"/>
    </row>
    <row r="386" spans="12:13" x14ac:dyDescent="0.25">
      <c r="L386" s="12"/>
      <c r="M386" s="12"/>
    </row>
    <row r="389" spans="12:13" x14ac:dyDescent="0.25">
      <c r="L389" s="12"/>
      <c r="M389" s="12"/>
    </row>
    <row r="392" spans="12:13" x14ac:dyDescent="0.25">
      <c r="L392" s="12"/>
      <c r="M392" s="12"/>
    </row>
    <row r="395" spans="12:13" x14ac:dyDescent="0.25">
      <c r="L395" s="12"/>
      <c r="M395" s="12"/>
    </row>
    <row r="398" spans="12:13" x14ac:dyDescent="0.25">
      <c r="L398" s="12"/>
      <c r="M398" s="12"/>
    </row>
    <row r="401" spans="12:13" x14ac:dyDescent="0.25">
      <c r="L401" s="12"/>
      <c r="M401" s="12"/>
    </row>
    <row r="404" spans="12:13" x14ac:dyDescent="0.25">
      <c r="L404" s="12"/>
      <c r="M404" s="12"/>
    </row>
    <row r="407" spans="12:13" x14ac:dyDescent="0.25">
      <c r="L407" s="12"/>
      <c r="M407" s="12"/>
    </row>
    <row r="410" spans="12:13" x14ac:dyDescent="0.25">
      <c r="L410" s="12"/>
      <c r="M410" s="12"/>
    </row>
    <row r="413" spans="12:13" x14ac:dyDescent="0.25">
      <c r="L413" s="12"/>
      <c r="M413" s="12"/>
    </row>
    <row r="416" spans="12:13" x14ac:dyDescent="0.25">
      <c r="L416" s="12"/>
      <c r="M416" s="12"/>
    </row>
    <row r="419" spans="12:13" x14ac:dyDescent="0.25">
      <c r="L419" s="12"/>
      <c r="M419" s="12"/>
    </row>
    <row r="422" spans="12:13" x14ac:dyDescent="0.25">
      <c r="L422" s="12"/>
      <c r="M422" s="12"/>
    </row>
  </sheetData>
  <mergeCells count="4">
    <mergeCell ref="A5:B5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E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6"/>
  <sheetViews>
    <sheetView zoomScaleNormal="100" workbookViewId="0">
      <pane ySplit="6" topLeftCell="A7" activePane="bottomLeft" state="frozen"/>
      <selection pane="bottomLeft" activeCell="C5" sqref="C5:C6"/>
    </sheetView>
  </sheetViews>
  <sheetFormatPr defaultRowHeight="15" x14ac:dyDescent="0.25"/>
  <cols>
    <col min="2" max="2" width="14" customWidth="1"/>
    <col min="3" max="5" width="14.7109375" customWidth="1"/>
  </cols>
  <sheetData>
    <row r="1" spans="1:7" x14ac:dyDescent="0.25">
      <c r="A1" t="s">
        <v>298</v>
      </c>
      <c r="D1" s="12" t="s">
        <v>300</v>
      </c>
    </row>
    <row r="2" spans="1:7" x14ac:dyDescent="0.25">
      <c r="A2" t="s">
        <v>762</v>
      </c>
      <c r="D2" s="12" t="s">
        <v>764</v>
      </c>
    </row>
    <row r="3" spans="1:7" x14ac:dyDescent="0.25">
      <c r="A3" t="s">
        <v>773</v>
      </c>
      <c r="D3" s="12" t="s">
        <v>292</v>
      </c>
    </row>
    <row r="5" spans="1:7" x14ac:dyDescent="0.25">
      <c r="A5" s="175" t="s">
        <v>0</v>
      </c>
      <c r="B5" s="175"/>
      <c r="C5" s="173" t="s">
        <v>2</v>
      </c>
      <c r="D5" s="173" t="s">
        <v>3</v>
      </c>
      <c r="E5" s="173" t="s">
        <v>90</v>
      </c>
      <c r="G5" s="25"/>
    </row>
    <row r="6" spans="1:7" ht="15.75" thickBot="1" x14ac:dyDescent="0.3">
      <c r="A6" s="3" t="s">
        <v>5</v>
      </c>
      <c r="B6" s="4" t="s">
        <v>6</v>
      </c>
      <c r="C6" s="174"/>
      <c r="D6" s="174"/>
      <c r="E6" s="174"/>
      <c r="G6" s="25"/>
    </row>
    <row r="7" spans="1:7" ht="15.75" thickTop="1" x14ac:dyDescent="0.25">
      <c r="A7" s="26">
        <v>101</v>
      </c>
      <c r="B7" s="11" t="s">
        <v>8</v>
      </c>
      <c r="C7" s="58">
        <v>0.77310165372787765</v>
      </c>
      <c r="D7" s="58">
        <v>6.1891142125975804</v>
      </c>
      <c r="E7" s="58">
        <v>6.962215866325451</v>
      </c>
    </row>
    <row r="8" spans="1:7" x14ac:dyDescent="0.25">
      <c r="A8" s="36"/>
      <c r="B8" s="7" t="s">
        <v>79</v>
      </c>
      <c r="C8" s="44">
        <v>0.17284446228645223</v>
      </c>
      <c r="D8" s="44">
        <v>6.0914849011998804</v>
      </c>
      <c r="E8" s="44">
        <v>6.2643293634863184</v>
      </c>
    </row>
    <row r="9" spans="1:7" x14ac:dyDescent="0.25">
      <c r="A9" s="36"/>
      <c r="B9" s="7" t="s">
        <v>80</v>
      </c>
      <c r="C9" s="44">
        <v>1.3852439883683125</v>
      </c>
      <c r="D9" s="44">
        <v>6.3004605118203791</v>
      </c>
      <c r="E9" s="44">
        <v>7.6857045001886917</v>
      </c>
    </row>
    <row r="10" spans="1:7" x14ac:dyDescent="0.25">
      <c r="A10" s="26">
        <v>102</v>
      </c>
      <c r="B10" s="11" t="s">
        <v>9</v>
      </c>
      <c r="C10" s="58">
        <v>0.69345560175428389</v>
      </c>
      <c r="D10" s="58">
        <v>4.2066554650566736</v>
      </c>
      <c r="E10" s="58">
        <v>4.9001110668109646</v>
      </c>
    </row>
    <row r="11" spans="1:7" x14ac:dyDescent="0.25">
      <c r="A11" s="36"/>
      <c r="B11" s="7" t="s">
        <v>79</v>
      </c>
      <c r="C11" s="44">
        <v>0.48343475321162899</v>
      </c>
      <c r="D11" s="44">
        <v>4.0035496957403645</v>
      </c>
      <c r="E11" s="44">
        <v>4.4869844489519863</v>
      </c>
    </row>
    <row r="12" spans="1:7" x14ac:dyDescent="0.25">
      <c r="A12" s="36"/>
      <c r="B12" s="7" t="s">
        <v>80</v>
      </c>
      <c r="C12" s="44">
        <v>0.94174679487179347</v>
      </c>
      <c r="D12" s="44">
        <v>4.395592948717951</v>
      </c>
      <c r="E12" s="44">
        <v>5.3373397435897516</v>
      </c>
    </row>
    <row r="13" spans="1:7" s="12" customFormat="1" x14ac:dyDescent="0.25">
      <c r="A13" s="26">
        <v>103</v>
      </c>
      <c r="B13" s="11" t="s">
        <v>10</v>
      </c>
      <c r="C13" s="58">
        <v>2.5876401939324083</v>
      </c>
      <c r="D13" s="58">
        <v>4.0549440439385691</v>
      </c>
      <c r="E13" s="58">
        <v>6.6425842378709845</v>
      </c>
    </row>
    <row r="14" spans="1:7" x14ac:dyDescent="0.25">
      <c r="A14" s="36"/>
      <c r="B14" s="7" t="s">
        <v>79</v>
      </c>
      <c r="C14" s="44">
        <v>2.054025104377013</v>
      </c>
      <c r="D14" s="44">
        <v>3.9900734470603467</v>
      </c>
      <c r="E14" s="44">
        <v>6.0440985514373651</v>
      </c>
    </row>
    <row r="15" spans="1:7" x14ac:dyDescent="0.25">
      <c r="A15" s="36"/>
      <c r="B15" s="7" t="s">
        <v>80</v>
      </c>
      <c r="C15" s="44">
        <v>3.1344852188615455</v>
      </c>
      <c r="D15" s="44">
        <v>4.1301549295929476</v>
      </c>
      <c r="E15" s="44">
        <v>7.2646401484544967</v>
      </c>
    </row>
    <row r="16" spans="1:7" s="12" customFormat="1" x14ac:dyDescent="0.25">
      <c r="A16" s="26">
        <v>104</v>
      </c>
      <c r="B16" s="11" t="s">
        <v>11</v>
      </c>
      <c r="C16" s="58">
        <v>4.1823321116868044</v>
      </c>
      <c r="D16" s="58">
        <v>1.6100705954964951</v>
      </c>
      <c r="E16" s="58">
        <v>5.7924027071832924</v>
      </c>
    </row>
    <row r="17" spans="1:5" x14ac:dyDescent="0.25">
      <c r="A17" s="36"/>
      <c r="B17" s="7" t="s">
        <v>79</v>
      </c>
      <c r="C17" s="44">
        <v>5.5610145287546473</v>
      </c>
      <c r="D17" s="44">
        <v>1.2743405281648386</v>
      </c>
      <c r="E17" s="44">
        <v>6.8353550569194894</v>
      </c>
    </row>
    <row r="18" spans="1:5" x14ac:dyDescent="0.25">
      <c r="A18" s="36"/>
      <c r="B18" s="7" t="s">
        <v>80</v>
      </c>
      <c r="C18" s="44">
        <v>2.7736486486486491</v>
      </c>
      <c r="D18" s="44">
        <v>1.9504102316602321</v>
      </c>
      <c r="E18" s="44">
        <v>4.7240588803088812</v>
      </c>
    </row>
    <row r="19" spans="1:5" s="12" customFormat="1" x14ac:dyDescent="0.25">
      <c r="A19" s="26">
        <v>105</v>
      </c>
      <c r="B19" s="11" t="s">
        <v>12</v>
      </c>
      <c r="C19" s="58">
        <v>1.3133800479940803</v>
      </c>
      <c r="D19" s="58">
        <v>6.0511758228841046</v>
      </c>
      <c r="E19" s="58">
        <v>7.3645558708781849</v>
      </c>
    </row>
    <row r="20" spans="1:5" x14ac:dyDescent="0.25">
      <c r="A20" s="36"/>
      <c r="B20" s="7" t="s">
        <v>79</v>
      </c>
      <c r="C20" s="44">
        <v>-0.22190212057596881</v>
      </c>
      <c r="D20" s="44">
        <v>5.4428548660999887</v>
      </c>
      <c r="E20" s="44">
        <v>5.2209527455240163</v>
      </c>
    </row>
    <row r="21" spans="1:5" x14ac:dyDescent="0.25">
      <c r="A21" s="36"/>
      <c r="B21" s="7" t="s">
        <v>80</v>
      </c>
      <c r="C21" s="44">
        <v>2.9323889603390185</v>
      </c>
      <c r="D21" s="44">
        <v>6.6937347002508467</v>
      </c>
      <c r="E21" s="44">
        <v>9.6261236605898617</v>
      </c>
    </row>
    <row r="22" spans="1:5" s="12" customFormat="1" x14ac:dyDescent="0.25">
      <c r="A22" s="26">
        <v>106</v>
      </c>
      <c r="B22" s="11" t="s">
        <v>13</v>
      </c>
      <c r="C22" s="58">
        <v>0.78423384541470398</v>
      </c>
      <c r="D22" s="58">
        <v>3.798358883621372</v>
      </c>
      <c r="E22" s="58">
        <v>4.5825927290360866</v>
      </c>
    </row>
    <row r="23" spans="1:5" x14ac:dyDescent="0.25">
      <c r="A23" s="36"/>
      <c r="B23" s="7" t="s">
        <v>79</v>
      </c>
      <c r="C23" s="44">
        <v>1.4081331034765476</v>
      </c>
      <c r="D23" s="44">
        <v>3.2841471057373788</v>
      </c>
      <c r="E23" s="44">
        <v>4.6922802092139264</v>
      </c>
    </row>
    <row r="24" spans="1:5" x14ac:dyDescent="0.25">
      <c r="A24" s="36"/>
      <c r="B24" s="7" t="s">
        <v>80</v>
      </c>
      <c r="C24" s="44">
        <v>0.31277882422920911</v>
      </c>
      <c r="D24" s="44">
        <v>4.3283434123128792</v>
      </c>
      <c r="E24" s="44">
        <v>4.6411222365420883</v>
      </c>
    </row>
    <row r="25" spans="1:5" s="12" customFormat="1" x14ac:dyDescent="0.25">
      <c r="A25" s="26">
        <v>107</v>
      </c>
      <c r="B25" s="11" t="s">
        <v>14</v>
      </c>
      <c r="C25" s="58">
        <v>1.700708903135844</v>
      </c>
      <c r="D25" s="58">
        <v>0.48040918152450374</v>
      </c>
      <c r="E25" s="58">
        <v>2.1811180846603548</v>
      </c>
    </row>
    <row r="26" spans="1:5" x14ac:dyDescent="0.25">
      <c r="A26" s="36"/>
      <c r="B26" s="7" t="s">
        <v>79</v>
      </c>
      <c r="C26" s="44">
        <v>0.68558892088303836</v>
      </c>
      <c r="D26" s="44">
        <v>1.2134923899629761</v>
      </c>
      <c r="E26" s="44">
        <v>1.8990813108460216</v>
      </c>
    </row>
    <row r="27" spans="1:5" x14ac:dyDescent="0.25">
      <c r="A27" s="36"/>
      <c r="B27" s="7" t="s">
        <v>80</v>
      </c>
      <c r="C27" s="44">
        <v>2.8572307465147411</v>
      </c>
      <c r="D27" s="44">
        <v>-0.22911001464236946</v>
      </c>
      <c r="E27" s="44">
        <v>2.6281207318723787</v>
      </c>
    </row>
    <row r="28" spans="1:5" x14ac:dyDescent="0.25">
      <c r="A28" s="26">
        <v>108</v>
      </c>
      <c r="B28" s="11" t="s">
        <v>15</v>
      </c>
      <c r="C28" s="58">
        <v>3.3636802131275338</v>
      </c>
      <c r="D28" s="58">
        <v>3.0274764577104936</v>
      </c>
      <c r="E28" s="58">
        <v>6.3911566708380292</v>
      </c>
    </row>
    <row r="29" spans="1:5" x14ac:dyDescent="0.25">
      <c r="A29" s="36"/>
      <c r="B29" s="7" t="s">
        <v>79</v>
      </c>
      <c r="C29" s="44">
        <v>2.2376652128538801</v>
      </c>
      <c r="D29" s="44">
        <v>3.1478364732070148</v>
      </c>
      <c r="E29" s="44">
        <v>5.3855016860608913</v>
      </c>
    </row>
    <row r="30" spans="1:5" x14ac:dyDescent="0.25">
      <c r="A30" s="36"/>
      <c r="B30" s="7" t="s">
        <v>80</v>
      </c>
      <c r="C30" s="44">
        <v>4.4433378427545271</v>
      </c>
      <c r="D30" s="44">
        <v>2.9070302837807827</v>
      </c>
      <c r="E30" s="44">
        <v>7.350368126535308</v>
      </c>
    </row>
    <row r="31" spans="1:5" x14ac:dyDescent="0.25">
      <c r="A31" s="26">
        <v>109</v>
      </c>
      <c r="B31" s="11" t="s">
        <v>16</v>
      </c>
      <c r="C31" s="58">
        <v>2.1246200449428834</v>
      </c>
      <c r="D31" s="58">
        <v>2.7965474272545769</v>
      </c>
      <c r="E31" s="58">
        <v>4.9211674721974603</v>
      </c>
    </row>
    <row r="32" spans="1:5" x14ac:dyDescent="0.25">
      <c r="A32" s="36"/>
      <c r="B32" s="7" t="s">
        <v>79</v>
      </c>
      <c r="C32" s="44">
        <v>2.2088565563873424</v>
      </c>
      <c r="D32" s="44">
        <v>2.8352149239314173</v>
      </c>
      <c r="E32" s="44">
        <v>5.0440714803187632</v>
      </c>
    </row>
    <row r="33" spans="1:5" x14ac:dyDescent="0.25">
      <c r="A33" s="36"/>
      <c r="B33" s="7" t="s">
        <v>80</v>
      </c>
      <c r="C33" s="44">
        <v>2.0797194560445433</v>
      </c>
      <c r="D33" s="44">
        <v>2.7612699432487418</v>
      </c>
      <c r="E33" s="44">
        <v>4.8409893992932851</v>
      </c>
    </row>
    <row r="34" spans="1:5" x14ac:dyDescent="0.25">
      <c r="A34" s="26">
        <v>110</v>
      </c>
      <c r="B34" s="11" t="s">
        <v>17</v>
      </c>
      <c r="C34" s="58">
        <v>2.7343873701366554</v>
      </c>
      <c r="D34" s="58">
        <v>3.0330123651226284</v>
      </c>
      <c r="E34" s="58">
        <v>5.7673997352592821</v>
      </c>
    </row>
    <row r="35" spans="1:5" x14ac:dyDescent="0.25">
      <c r="A35" s="36"/>
      <c r="B35" s="7" t="s">
        <v>79</v>
      </c>
      <c r="C35" s="44">
        <v>2.3970209559767142</v>
      </c>
      <c r="D35" s="44">
        <v>1.8015433402055017</v>
      </c>
      <c r="E35" s="44">
        <v>4.1985642961822229</v>
      </c>
    </row>
    <row r="36" spans="1:5" x14ac:dyDescent="0.25">
      <c r="A36" s="36"/>
      <c r="B36" s="7" t="s">
        <v>80</v>
      </c>
      <c r="C36" s="44">
        <v>3.0890658710203525</v>
      </c>
      <c r="D36" s="44">
        <v>4.1839242089785014</v>
      </c>
      <c r="E36" s="44">
        <v>7.2729900799988627</v>
      </c>
    </row>
    <row r="37" spans="1:5" x14ac:dyDescent="0.25">
      <c r="A37" s="26">
        <v>111</v>
      </c>
      <c r="B37" s="11" t="s">
        <v>18</v>
      </c>
      <c r="C37" s="58">
        <v>3.3227286602487354</v>
      </c>
      <c r="D37" s="58">
        <v>2.4817277830720776</v>
      </c>
      <c r="E37" s="58">
        <v>5.8044564433208095</v>
      </c>
    </row>
    <row r="38" spans="1:5" x14ac:dyDescent="0.25">
      <c r="A38" s="36"/>
      <c r="B38" s="7" t="s">
        <v>79</v>
      </c>
      <c r="C38" s="44">
        <v>2.4845502985680383</v>
      </c>
      <c r="D38" s="44">
        <v>2.1204474734975101</v>
      </c>
      <c r="E38" s="44">
        <v>4.6049977720655519</v>
      </c>
    </row>
    <row r="39" spans="1:5" x14ac:dyDescent="0.25">
      <c r="A39" s="36"/>
      <c r="B39" s="7" t="s">
        <v>80</v>
      </c>
      <c r="C39" s="44">
        <v>4.2247018083878416</v>
      </c>
      <c r="D39" s="44">
        <v>2.8718737976144695</v>
      </c>
      <c r="E39" s="44">
        <v>7.096575606002304</v>
      </c>
    </row>
    <row r="40" spans="1:5" x14ac:dyDescent="0.25">
      <c r="A40" s="26">
        <v>112</v>
      </c>
      <c r="B40" s="11" t="s">
        <v>19</v>
      </c>
      <c r="C40" s="58">
        <v>5.0921727508246981</v>
      </c>
      <c r="D40" s="58">
        <v>4.0993911707352808</v>
      </c>
      <c r="E40" s="58">
        <v>9.1915639215599825</v>
      </c>
    </row>
    <row r="41" spans="1:5" x14ac:dyDescent="0.25">
      <c r="A41" s="36"/>
      <c r="B41" s="7" t="s">
        <v>79</v>
      </c>
      <c r="C41" s="44">
        <v>4.946648426812585</v>
      </c>
      <c r="D41" s="44">
        <v>3.6361149110807141</v>
      </c>
      <c r="E41" s="44">
        <v>8.5827633378932973</v>
      </c>
    </row>
    <row r="42" spans="1:5" x14ac:dyDescent="0.25">
      <c r="A42" s="36"/>
      <c r="B42" s="7" t="s">
        <v>80</v>
      </c>
      <c r="C42" s="44">
        <v>5.2151063189024001</v>
      </c>
      <c r="D42" s="44">
        <v>4.5671213669643684</v>
      </c>
      <c r="E42" s="44">
        <v>9.7822276858667649</v>
      </c>
    </row>
    <row r="43" spans="1:5" x14ac:dyDescent="0.25">
      <c r="A43" s="26">
        <v>201</v>
      </c>
      <c r="B43" s="11" t="s">
        <v>20</v>
      </c>
      <c r="C43" s="58">
        <v>0.34982728126017548</v>
      </c>
      <c r="D43" s="58">
        <v>5.2072624877883662</v>
      </c>
      <c r="E43" s="58">
        <v>5.5570897690485523</v>
      </c>
    </row>
    <row r="44" spans="1:5" x14ac:dyDescent="0.25">
      <c r="A44" s="36"/>
      <c r="B44" s="7" t="s">
        <v>79</v>
      </c>
      <c r="C44" s="44">
        <v>1.8284993694829801</v>
      </c>
      <c r="D44" s="44">
        <v>5.1437985599804747</v>
      </c>
      <c r="E44" s="44">
        <v>6.9722979294634513</v>
      </c>
    </row>
    <row r="45" spans="1:5" x14ac:dyDescent="0.25">
      <c r="A45" s="36"/>
      <c r="B45" s="7" t="s">
        <v>80</v>
      </c>
      <c r="C45" s="44">
        <v>-1.1497623259799354</v>
      </c>
      <c r="D45" s="44">
        <v>5.2834006118599213</v>
      </c>
      <c r="E45" s="44">
        <v>4.1336382858799823</v>
      </c>
    </row>
    <row r="46" spans="1:5" x14ac:dyDescent="0.25">
      <c r="A46" s="26">
        <v>202</v>
      </c>
      <c r="B46" s="11" t="s">
        <v>21</v>
      </c>
      <c r="C46" s="58">
        <v>2.1903176758417437</v>
      </c>
      <c r="D46" s="58">
        <v>4.6818196750032843</v>
      </c>
      <c r="E46" s="58">
        <v>6.8721373508450263</v>
      </c>
    </row>
    <row r="47" spans="1:5" x14ac:dyDescent="0.25">
      <c r="A47" s="36"/>
      <c r="B47" s="7" t="s">
        <v>79</v>
      </c>
      <c r="C47" s="44">
        <v>1.1853103683420265</v>
      </c>
      <c r="D47" s="44">
        <v>4.1292087836220901</v>
      </c>
      <c r="E47" s="44">
        <v>5.3145191519641131</v>
      </c>
    </row>
    <row r="48" spans="1:5" x14ac:dyDescent="0.25">
      <c r="A48" s="36"/>
      <c r="B48" s="7" t="s">
        <v>80</v>
      </c>
      <c r="C48" s="44">
        <v>3.5148238576909669</v>
      </c>
      <c r="D48" s="44">
        <v>5.2996163236832938</v>
      </c>
      <c r="E48" s="44">
        <v>8.8144401813742519</v>
      </c>
    </row>
    <row r="49" spans="1:5" x14ac:dyDescent="0.25">
      <c r="A49" s="26">
        <v>203</v>
      </c>
      <c r="B49" s="11" t="s">
        <v>22</v>
      </c>
      <c r="C49" s="58">
        <v>6.2038304986778794</v>
      </c>
      <c r="D49" s="58">
        <v>-0.39915658083923233</v>
      </c>
      <c r="E49" s="58">
        <v>5.8046739178386559</v>
      </c>
    </row>
    <row r="50" spans="1:5" x14ac:dyDescent="0.25">
      <c r="A50" s="36"/>
      <c r="B50" s="7" t="s">
        <v>79</v>
      </c>
      <c r="C50" s="44">
        <v>6.6837370821304543</v>
      </c>
      <c r="D50" s="44">
        <v>-0.2271034684741231</v>
      </c>
      <c r="E50" s="44">
        <v>6.4566336136563294</v>
      </c>
    </row>
    <row r="51" spans="1:5" x14ac:dyDescent="0.25">
      <c r="A51" s="36"/>
      <c r="B51" s="7" t="s">
        <v>80</v>
      </c>
      <c r="C51" s="44">
        <v>5.7189098030682182</v>
      </c>
      <c r="D51" s="44">
        <v>-0.55625068001305777</v>
      </c>
      <c r="E51" s="44">
        <v>5.1626591230551568</v>
      </c>
    </row>
    <row r="52" spans="1:5" x14ac:dyDescent="0.25">
      <c r="A52" s="26">
        <v>204</v>
      </c>
      <c r="B52" s="11" t="s">
        <v>23</v>
      </c>
      <c r="C52" s="58">
        <v>4.4922125368542503</v>
      </c>
      <c r="D52" s="58">
        <v>1.9929049847089182</v>
      </c>
      <c r="E52" s="58">
        <v>6.4851175215631756</v>
      </c>
    </row>
    <row r="53" spans="1:5" x14ac:dyDescent="0.25">
      <c r="A53" s="36"/>
      <c r="B53" s="7" t="s">
        <v>79</v>
      </c>
      <c r="C53" s="44">
        <v>4.1281246226301178</v>
      </c>
      <c r="D53" s="44">
        <v>1.1614941834722075</v>
      </c>
      <c r="E53" s="44">
        <v>5.2896188061023182</v>
      </c>
    </row>
    <row r="54" spans="1:5" x14ac:dyDescent="0.25">
      <c r="A54" s="36"/>
      <c r="B54" s="7" t="s">
        <v>80</v>
      </c>
      <c r="C54" s="44">
        <v>5.0124533001245304</v>
      </c>
      <c r="D54" s="44">
        <v>2.953061042188839</v>
      </c>
      <c r="E54" s="44">
        <v>7.9655143423133765</v>
      </c>
    </row>
    <row r="55" spans="1:5" x14ac:dyDescent="0.25">
      <c r="A55" s="26">
        <v>205</v>
      </c>
      <c r="B55" s="11" t="s">
        <v>24</v>
      </c>
      <c r="C55" s="58">
        <v>1.5623878386459076</v>
      </c>
      <c r="D55" s="58">
        <v>4.4654366909984127</v>
      </c>
      <c r="E55" s="58">
        <v>6.0278245296443203</v>
      </c>
    </row>
    <row r="56" spans="1:5" x14ac:dyDescent="0.25">
      <c r="A56" s="36"/>
      <c r="B56" s="7" t="s">
        <v>79</v>
      </c>
      <c r="C56" s="44">
        <v>1.9466812989080182</v>
      </c>
      <c r="D56" s="44">
        <v>4.8993291908271708</v>
      </c>
      <c r="E56" s="44">
        <v>6.8460104897351854</v>
      </c>
    </row>
    <row r="57" spans="1:5" x14ac:dyDescent="0.25">
      <c r="A57" s="36"/>
      <c r="B57" s="7" t="s">
        <v>80</v>
      </c>
      <c r="C57" s="44">
        <v>1.1331023744746211</v>
      </c>
      <c r="D57" s="44">
        <v>4.0541121680915033</v>
      </c>
      <c r="E57" s="44">
        <v>5.1872145425661174</v>
      </c>
    </row>
    <row r="58" spans="1:5" x14ac:dyDescent="0.25">
      <c r="A58" s="26">
        <v>206</v>
      </c>
      <c r="B58" s="11" t="s">
        <v>25</v>
      </c>
      <c r="C58" s="58">
        <v>1.9310294269037964</v>
      </c>
      <c r="D58" s="58">
        <v>2.3161871367650679</v>
      </c>
      <c r="E58" s="58">
        <v>4.2472165636688679</v>
      </c>
    </row>
    <row r="59" spans="1:5" x14ac:dyDescent="0.25">
      <c r="A59" s="36"/>
      <c r="B59" s="7" t="s">
        <v>79</v>
      </c>
      <c r="C59" s="44">
        <v>2.1680708077941304</v>
      </c>
      <c r="D59" s="44">
        <v>0.38839991477449942</v>
      </c>
      <c r="E59" s="44">
        <v>2.5564707225686298</v>
      </c>
    </row>
    <row r="60" spans="1:5" x14ac:dyDescent="0.25">
      <c r="A60" s="36"/>
      <c r="B60" s="7" t="s">
        <v>80</v>
      </c>
      <c r="C60" s="44">
        <v>1.9060088083977718</v>
      </c>
      <c r="D60" s="44">
        <v>4.5634587526899999</v>
      </c>
      <c r="E60" s="44">
        <v>6.4694675610877717</v>
      </c>
    </row>
    <row r="61" spans="1:5" x14ac:dyDescent="0.25">
      <c r="A61" s="26">
        <v>207</v>
      </c>
      <c r="B61" s="11" t="s">
        <v>26</v>
      </c>
      <c r="C61" s="58">
        <v>1.151396881050637</v>
      </c>
      <c r="D61" s="58">
        <v>2.0432458368231323</v>
      </c>
      <c r="E61" s="58">
        <v>3.1946427178737693</v>
      </c>
    </row>
    <row r="62" spans="1:5" x14ac:dyDescent="0.25">
      <c r="A62" s="36"/>
      <c r="B62" s="7" t="s">
        <v>79</v>
      </c>
      <c r="C62" s="44">
        <v>0.32369035648127564</v>
      </c>
      <c r="D62" s="44">
        <v>0.50858439365825348</v>
      </c>
      <c r="E62" s="44">
        <v>0.83227475013953267</v>
      </c>
    </row>
    <row r="63" spans="1:5" x14ac:dyDescent="0.25">
      <c r="A63" s="36"/>
      <c r="B63" s="7" t="s">
        <v>80</v>
      </c>
      <c r="C63" s="44">
        <v>1.9199220744911045</v>
      </c>
      <c r="D63" s="44">
        <v>3.3931562976157785</v>
      </c>
      <c r="E63" s="44">
        <v>5.3130783721068866</v>
      </c>
    </row>
    <row r="64" spans="1:5" x14ac:dyDescent="0.25">
      <c r="A64" s="26">
        <v>208</v>
      </c>
      <c r="B64" s="11" t="s">
        <v>27</v>
      </c>
      <c r="C64" s="58">
        <v>2.6447795266130001</v>
      </c>
      <c r="D64" s="58">
        <v>4.0274225754220954</v>
      </c>
      <c r="E64" s="58">
        <v>6.6722021020350937</v>
      </c>
    </row>
    <row r="65" spans="1:5" x14ac:dyDescent="0.25">
      <c r="A65" s="36"/>
      <c r="B65" s="7" t="s">
        <v>79</v>
      </c>
      <c r="C65" s="44">
        <v>1.8179863077529674</v>
      </c>
      <c r="D65" s="44">
        <v>3.3098612201805846</v>
      </c>
      <c r="E65" s="44">
        <v>5.1278475279335538</v>
      </c>
    </row>
    <row r="66" spans="1:5" x14ac:dyDescent="0.25">
      <c r="A66" s="36"/>
      <c r="B66" s="7" t="s">
        <v>80</v>
      </c>
      <c r="C66" s="44">
        <v>3.7513400178432406</v>
      </c>
      <c r="D66" s="44">
        <v>4.8878013610400508</v>
      </c>
      <c r="E66" s="44">
        <v>8.6391413788832949</v>
      </c>
    </row>
    <row r="67" spans="1:5" x14ac:dyDescent="0.25">
      <c r="A67" s="26">
        <v>209</v>
      </c>
      <c r="B67" s="11" t="s">
        <v>28</v>
      </c>
      <c r="C67" s="58">
        <v>2.13862517573925</v>
      </c>
      <c r="D67" s="58">
        <v>7.6536962735771183</v>
      </c>
      <c r="E67" s="58">
        <v>9.7923214493163684</v>
      </c>
    </row>
    <row r="68" spans="1:5" x14ac:dyDescent="0.25">
      <c r="A68" s="36"/>
      <c r="B68" s="7" t="s">
        <v>79</v>
      </c>
      <c r="C68" s="44">
        <v>0.95545675972971367</v>
      </c>
      <c r="D68" s="44">
        <v>6.7588294222408472</v>
      </c>
      <c r="E68" s="44">
        <v>7.7142861819705644</v>
      </c>
    </row>
    <row r="69" spans="1:5" x14ac:dyDescent="0.25">
      <c r="A69" s="36"/>
      <c r="B69" s="7" t="s">
        <v>80</v>
      </c>
      <c r="C69" s="44">
        <v>3.2936541266120436</v>
      </c>
      <c r="D69" s="44">
        <v>8.5212305389907392</v>
      </c>
      <c r="E69" s="44">
        <v>11.814884665602783</v>
      </c>
    </row>
    <row r="70" spans="1:5" x14ac:dyDescent="0.25">
      <c r="A70" s="26">
        <v>210</v>
      </c>
      <c r="B70" s="11" t="s">
        <v>29</v>
      </c>
      <c r="C70" s="58">
        <v>2.0599318523998384</v>
      </c>
      <c r="D70" s="58">
        <v>8.2503986242425356</v>
      </c>
      <c r="E70" s="58">
        <v>10.310330476642385</v>
      </c>
    </row>
    <row r="71" spans="1:5" x14ac:dyDescent="0.25">
      <c r="A71" s="36"/>
      <c r="B71" s="7" t="s">
        <v>79</v>
      </c>
      <c r="C71" s="44">
        <v>2.6211746721028319</v>
      </c>
      <c r="D71" s="44">
        <v>7.5698810241039283</v>
      </c>
      <c r="E71" s="44">
        <v>10.191055696206767</v>
      </c>
    </row>
    <row r="72" spans="1:5" x14ac:dyDescent="0.25">
      <c r="A72" s="36"/>
      <c r="B72" s="7" t="s">
        <v>80</v>
      </c>
      <c r="C72" s="44">
        <v>1.5039218876097742</v>
      </c>
      <c r="D72" s="44">
        <v>8.9069432881335331</v>
      </c>
      <c r="E72" s="44">
        <v>10.410865175743311</v>
      </c>
    </row>
    <row r="73" spans="1:5" x14ac:dyDescent="0.25">
      <c r="A73" s="26">
        <v>211</v>
      </c>
      <c r="B73" s="11" t="s">
        <v>231</v>
      </c>
      <c r="C73" s="58">
        <v>3.6490427806700829</v>
      </c>
      <c r="D73" s="58">
        <v>5.7817538962023072</v>
      </c>
      <c r="E73" s="58">
        <v>9.4307966768724043</v>
      </c>
    </row>
    <row r="74" spans="1:5" x14ac:dyDescent="0.25">
      <c r="A74" s="36"/>
      <c r="B74" s="7" t="s">
        <v>229</v>
      </c>
      <c r="C74" s="44">
        <v>2.4317143125192651</v>
      </c>
      <c r="D74" s="44">
        <v>4.9843860989371827</v>
      </c>
      <c r="E74" s="44">
        <v>7.4161004114564477</v>
      </c>
    </row>
    <row r="75" spans="1:5" x14ac:dyDescent="0.25">
      <c r="A75" s="36"/>
      <c r="B75" s="7" t="s">
        <v>230</v>
      </c>
      <c r="C75" s="44">
        <v>4.8998963358641632</v>
      </c>
      <c r="D75" s="44">
        <v>6.5866135536834847</v>
      </c>
      <c r="E75" s="44">
        <v>11.486509889547655</v>
      </c>
    </row>
    <row r="76" spans="1:5" x14ac:dyDescent="0.25">
      <c r="A76" s="26">
        <v>212</v>
      </c>
      <c r="B76" s="11" t="s">
        <v>232</v>
      </c>
      <c r="C76" s="58">
        <v>4.2111788546402771</v>
      </c>
      <c r="D76" s="58">
        <v>3.6167563729660266</v>
      </c>
      <c r="E76" s="58">
        <v>7.8279352276063001</v>
      </c>
    </row>
    <row r="77" spans="1:5" x14ac:dyDescent="0.25">
      <c r="A77" s="36"/>
      <c r="B77" s="7" t="s">
        <v>229</v>
      </c>
      <c r="C77" s="44">
        <v>3.4624230476585733</v>
      </c>
      <c r="D77" s="44">
        <v>2.3060483963939031</v>
      </c>
      <c r="E77" s="44">
        <v>5.7684714440524765</v>
      </c>
    </row>
    <row r="78" spans="1:5" x14ac:dyDescent="0.25">
      <c r="A78" s="36"/>
      <c r="B78" s="7" t="s">
        <v>230</v>
      </c>
      <c r="C78" s="44">
        <v>5.0452583853393556</v>
      </c>
      <c r="D78" s="44">
        <v>4.9312361053251763</v>
      </c>
      <c r="E78" s="44">
        <v>9.9764944906645319</v>
      </c>
    </row>
    <row r="79" spans="1:5" x14ac:dyDescent="0.25">
      <c r="A79" s="26">
        <v>301</v>
      </c>
      <c r="B79" s="11" t="s">
        <v>30</v>
      </c>
      <c r="C79" s="58">
        <v>-0.49343970960789463</v>
      </c>
      <c r="D79" s="58">
        <v>3.6870506511675618</v>
      </c>
      <c r="E79" s="58">
        <v>3.193610941559669</v>
      </c>
    </row>
    <row r="80" spans="1:5" x14ac:dyDescent="0.25">
      <c r="A80" s="36"/>
      <c r="B80" s="7" t="s">
        <v>79</v>
      </c>
      <c r="C80" s="44">
        <v>-0.20057641377161239</v>
      </c>
      <c r="D80" s="44">
        <v>1.9933011372487943</v>
      </c>
      <c r="E80" s="44">
        <v>1.7927247234771819</v>
      </c>
    </row>
    <row r="81" spans="1:5" x14ac:dyDescent="0.25">
      <c r="A81" s="36"/>
      <c r="B81" s="7" t="s">
        <v>80</v>
      </c>
      <c r="C81" s="44">
        <v>-0.83833634719710659</v>
      </c>
      <c r="D81" s="44">
        <v>5.5491259795057246</v>
      </c>
      <c r="E81" s="44">
        <v>4.7107896323086216</v>
      </c>
    </row>
    <row r="82" spans="1:5" x14ac:dyDescent="0.25">
      <c r="A82" s="26">
        <v>302</v>
      </c>
      <c r="B82" s="11" t="s">
        <v>31</v>
      </c>
      <c r="C82" s="58">
        <v>2.6297917090208305</v>
      </c>
      <c r="D82" s="58">
        <v>4.2775109156265447</v>
      </c>
      <c r="E82" s="58">
        <v>6.9073026246473788</v>
      </c>
    </row>
    <row r="83" spans="1:5" x14ac:dyDescent="0.25">
      <c r="A83" s="36"/>
      <c r="B83" s="7" t="s">
        <v>79</v>
      </c>
      <c r="C83" s="44">
        <v>1.7603100014181177</v>
      </c>
      <c r="D83" s="44">
        <v>3.402121556838642</v>
      </c>
      <c r="E83" s="44">
        <v>5.1624315582567597</v>
      </c>
    </row>
    <row r="84" spans="1:5" x14ac:dyDescent="0.25">
      <c r="A84" s="36"/>
      <c r="B84" s="7" t="s">
        <v>80</v>
      </c>
      <c r="C84" s="44">
        <v>3.509816751621301</v>
      </c>
      <c r="D84" s="44">
        <v>5.1585942151001998</v>
      </c>
      <c r="E84" s="44">
        <v>8.668410966721499</v>
      </c>
    </row>
    <row r="85" spans="1:5" x14ac:dyDescent="0.25">
      <c r="A85" s="26">
        <v>303</v>
      </c>
      <c r="B85" s="11" t="s">
        <v>32</v>
      </c>
      <c r="C85" s="58">
        <v>2.7256774317926364</v>
      </c>
      <c r="D85" s="58">
        <v>8.7905395889434956</v>
      </c>
      <c r="E85" s="58">
        <v>11.516217020736136</v>
      </c>
    </row>
    <row r="86" spans="1:5" x14ac:dyDescent="0.25">
      <c r="A86" s="36"/>
      <c r="B86" s="7" t="s">
        <v>79</v>
      </c>
      <c r="C86" s="44">
        <v>2.7734228581672422</v>
      </c>
      <c r="D86" s="44">
        <v>7.5525869153743521</v>
      </c>
      <c r="E86" s="44">
        <v>10.3260097735416</v>
      </c>
    </row>
    <row r="87" spans="1:5" x14ac:dyDescent="0.25">
      <c r="A87" s="36"/>
      <c r="B87" s="7" t="s">
        <v>80</v>
      </c>
      <c r="C87" s="44">
        <v>2.7553036217372089</v>
      </c>
      <c r="D87" s="44">
        <v>9.8506160687009938</v>
      </c>
      <c r="E87" s="44">
        <v>12.605919690438199</v>
      </c>
    </row>
    <row r="88" spans="1:5" x14ac:dyDescent="0.25">
      <c r="A88" s="26">
        <v>304</v>
      </c>
      <c r="B88" s="11" t="s">
        <v>33</v>
      </c>
      <c r="C88" s="58">
        <v>1.1588675531176982</v>
      </c>
      <c r="D88" s="58">
        <v>6.6159714630450353</v>
      </c>
      <c r="E88" s="58">
        <v>7.774839016162737</v>
      </c>
    </row>
    <row r="89" spans="1:5" x14ac:dyDescent="0.25">
      <c r="A89" s="36"/>
      <c r="B89" s="7" t="s">
        <v>79</v>
      </c>
      <c r="C89" s="44">
        <v>1.3565522630736453</v>
      </c>
      <c r="D89" s="44">
        <v>5.4790519164597455</v>
      </c>
      <c r="E89" s="44">
        <v>6.8356041795333979</v>
      </c>
    </row>
    <row r="90" spans="1:5" x14ac:dyDescent="0.25">
      <c r="A90" s="36"/>
      <c r="B90" s="7" t="s">
        <v>80</v>
      </c>
      <c r="C90" s="44">
        <v>0.97458679499317391</v>
      </c>
      <c r="D90" s="44">
        <v>7.7519705551167206</v>
      </c>
      <c r="E90" s="44">
        <v>8.7265573501098999</v>
      </c>
    </row>
    <row r="91" spans="1:5" x14ac:dyDescent="0.25">
      <c r="A91" s="26">
        <v>305</v>
      </c>
      <c r="B91" s="11" t="s">
        <v>34</v>
      </c>
      <c r="C91" s="58">
        <v>2.3757226368073034</v>
      </c>
      <c r="D91" s="58">
        <v>5.6115649605162581</v>
      </c>
      <c r="E91" s="58">
        <v>7.9872875973235509</v>
      </c>
    </row>
    <row r="92" spans="1:5" x14ac:dyDescent="0.25">
      <c r="A92" s="36"/>
      <c r="B92" s="7" t="s">
        <v>79</v>
      </c>
      <c r="C92" s="44">
        <v>1.4860242953178435</v>
      </c>
      <c r="D92" s="44">
        <v>4.6300664386523565</v>
      </c>
      <c r="E92" s="44">
        <v>6.1160907339702035</v>
      </c>
    </row>
    <row r="93" spans="1:5" x14ac:dyDescent="0.25">
      <c r="A93" s="36"/>
      <c r="B93" s="7" t="s">
        <v>80</v>
      </c>
      <c r="C93" s="44">
        <v>3.2439012674796288</v>
      </c>
      <c r="D93" s="44">
        <v>6.5541110530708337</v>
      </c>
      <c r="E93" s="44">
        <v>9.7980123205504626</v>
      </c>
    </row>
    <row r="94" spans="1:5" x14ac:dyDescent="0.25">
      <c r="A94" s="26">
        <v>306</v>
      </c>
      <c r="B94" s="11" t="s">
        <v>35</v>
      </c>
      <c r="C94" s="58">
        <v>2.648861041438618</v>
      </c>
      <c r="D94" s="58">
        <v>4.495100400665903</v>
      </c>
      <c r="E94" s="58">
        <v>7.1439614421045228</v>
      </c>
    </row>
    <row r="95" spans="1:5" x14ac:dyDescent="0.25">
      <c r="A95" s="36"/>
      <c r="B95" s="7" t="s">
        <v>79</v>
      </c>
      <c r="C95" s="44">
        <v>2.0167923455881613</v>
      </c>
      <c r="D95" s="44">
        <v>4.3960181710674551</v>
      </c>
      <c r="E95" s="44">
        <v>6.4128105166556182</v>
      </c>
    </row>
    <row r="96" spans="1:5" x14ac:dyDescent="0.25">
      <c r="A96" s="36"/>
      <c r="B96" s="7" t="s">
        <v>80</v>
      </c>
      <c r="C96" s="44">
        <v>3.4467654986522938</v>
      </c>
      <c r="D96" s="44">
        <v>4.5923180592991919</v>
      </c>
      <c r="E96" s="44">
        <v>8.0390835579514928</v>
      </c>
    </row>
    <row r="97" spans="1:5" x14ac:dyDescent="0.25">
      <c r="A97" s="26">
        <v>307</v>
      </c>
      <c r="B97" s="11" t="s">
        <v>36</v>
      </c>
      <c r="C97" s="58">
        <v>1.638631112091069</v>
      </c>
      <c r="D97" s="58">
        <v>3.957717770995167</v>
      </c>
      <c r="E97" s="58">
        <v>5.596348883086236</v>
      </c>
    </row>
    <row r="98" spans="1:5" x14ac:dyDescent="0.25">
      <c r="A98" s="36"/>
      <c r="B98" s="7" t="s">
        <v>79</v>
      </c>
      <c r="C98" s="44">
        <v>1.6286869682964884</v>
      </c>
      <c r="D98" s="44">
        <v>2.823226060463341</v>
      </c>
      <c r="E98" s="44">
        <v>4.4519130287598259</v>
      </c>
    </row>
    <row r="99" spans="1:5" x14ac:dyDescent="0.25">
      <c r="A99" s="36"/>
      <c r="B99" s="7" t="s">
        <v>80</v>
      </c>
      <c r="C99" s="44">
        <v>1.6751864050812699</v>
      </c>
      <c r="D99" s="44">
        <v>5.029825998219799</v>
      </c>
      <c r="E99" s="44">
        <v>6.705012403301069</v>
      </c>
    </row>
    <row r="100" spans="1:5" x14ac:dyDescent="0.25">
      <c r="A100" s="26">
        <v>308</v>
      </c>
      <c r="B100" s="11" t="s">
        <v>37</v>
      </c>
      <c r="C100" s="58">
        <v>0.55534982429144009</v>
      </c>
      <c r="D100" s="58">
        <v>5.0515107638980723</v>
      </c>
      <c r="E100" s="58">
        <v>5.6068605881895195</v>
      </c>
    </row>
    <row r="101" spans="1:5" x14ac:dyDescent="0.25">
      <c r="A101" s="36"/>
      <c r="B101" s="7" t="s">
        <v>79</v>
      </c>
      <c r="C101" s="44">
        <v>1.005383294080147</v>
      </c>
      <c r="D101" s="44">
        <v>4.5497689079350465</v>
      </c>
      <c r="E101" s="44">
        <v>5.5551522020151936</v>
      </c>
    </row>
    <row r="102" spans="1:5" x14ac:dyDescent="0.25">
      <c r="A102" s="36"/>
      <c r="B102" s="7" t="s">
        <v>80</v>
      </c>
      <c r="C102" s="44">
        <v>0.13256749210460583</v>
      </c>
      <c r="D102" s="44">
        <v>5.4803836982542684</v>
      </c>
      <c r="E102" s="44">
        <v>5.6129511903588636</v>
      </c>
    </row>
    <row r="103" spans="1:5" x14ac:dyDescent="0.25">
      <c r="A103" s="26">
        <v>309</v>
      </c>
      <c r="B103" s="11" t="s">
        <v>38</v>
      </c>
      <c r="C103" s="58">
        <v>0.30944462893928915</v>
      </c>
      <c r="D103" s="58">
        <v>6.9520678494085502</v>
      </c>
      <c r="E103" s="58">
        <v>7.2615124783478393</v>
      </c>
    </row>
    <row r="104" spans="1:5" x14ac:dyDescent="0.25">
      <c r="A104" s="36"/>
      <c r="B104" s="7" t="s">
        <v>79</v>
      </c>
      <c r="C104" s="44">
        <v>1.5122326526545997</v>
      </c>
      <c r="D104" s="44">
        <v>5.2719894279345958</v>
      </c>
      <c r="E104" s="44">
        <v>6.7842220805891884</v>
      </c>
    </row>
    <row r="105" spans="1:5" x14ac:dyDescent="0.25">
      <c r="A105" s="36"/>
      <c r="B105" s="7" t="s">
        <v>80</v>
      </c>
      <c r="C105" s="44">
        <v>-0.81811779346371694</v>
      </c>
      <c r="D105" s="44">
        <v>8.6121741033068844</v>
      </c>
      <c r="E105" s="44">
        <v>7.7940563098431639</v>
      </c>
    </row>
    <row r="106" spans="1:5" x14ac:dyDescent="0.25">
      <c r="A106" s="26">
        <v>310</v>
      </c>
      <c r="B106" s="11" t="s">
        <v>39</v>
      </c>
      <c r="C106" s="58">
        <v>2.23904431657148</v>
      </c>
      <c r="D106" s="58">
        <v>4.2643734395033377</v>
      </c>
      <c r="E106" s="58">
        <v>6.5034177560748105</v>
      </c>
    </row>
    <row r="107" spans="1:5" x14ac:dyDescent="0.25">
      <c r="A107" s="36"/>
      <c r="B107" s="7" t="s">
        <v>79</v>
      </c>
      <c r="C107" s="44">
        <v>2.0020255347533755</v>
      </c>
      <c r="D107" s="44">
        <v>4.5866566881286523</v>
      </c>
      <c r="E107" s="44">
        <v>6.588682222882035</v>
      </c>
    </row>
    <row r="108" spans="1:5" x14ac:dyDescent="0.25">
      <c r="A108" s="36"/>
      <c r="B108" s="7" t="s">
        <v>80</v>
      </c>
      <c r="C108" s="44">
        <v>2.4563301386487311</v>
      </c>
      <c r="D108" s="44">
        <v>3.9590338903032745</v>
      </c>
      <c r="E108" s="44">
        <v>6.4153640289520126</v>
      </c>
    </row>
    <row r="109" spans="1:5" x14ac:dyDescent="0.25">
      <c r="A109" s="26">
        <v>311</v>
      </c>
      <c r="B109" s="11" t="s">
        <v>40</v>
      </c>
      <c r="C109" s="58">
        <v>2.5566882111352101</v>
      </c>
      <c r="D109" s="58">
        <v>7.7827613461386029</v>
      </c>
      <c r="E109" s="58">
        <v>10.339449557273802</v>
      </c>
    </row>
    <row r="110" spans="1:5" x14ac:dyDescent="0.25">
      <c r="A110" s="36"/>
      <c r="B110" s="7" t="s">
        <v>79</v>
      </c>
      <c r="C110" s="44">
        <v>1.6543910967975535</v>
      </c>
      <c r="D110" s="44">
        <v>6.7573439033453724</v>
      </c>
      <c r="E110" s="44">
        <v>8.4117350001429259</v>
      </c>
    </row>
    <row r="111" spans="1:5" x14ac:dyDescent="0.25">
      <c r="A111" s="36"/>
      <c r="B111" s="7" t="s">
        <v>80</v>
      </c>
      <c r="C111" s="44">
        <v>3.438051783989895</v>
      </c>
      <c r="D111" s="44">
        <v>8.713336741543273</v>
      </c>
      <c r="E111" s="44">
        <v>12.151388525533179</v>
      </c>
    </row>
    <row r="112" spans="1:5" x14ac:dyDescent="0.25">
      <c r="A112" s="26">
        <v>312</v>
      </c>
      <c r="B112" s="11" t="s">
        <v>41</v>
      </c>
      <c r="C112" s="58">
        <v>0.39349376114082091</v>
      </c>
      <c r="D112" s="58">
        <v>6.4022578728461106</v>
      </c>
      <c r="E112" s="58">
        <v>6.7957516339869244</v>
      </c>
    </row>
    <row r="113" spans="1:5" x14ac:dyDescent="0.25">
      <c r="A113" s="36"/>
      <c r="B113" s="7" t="s">
        <v>79</v>
      </c>
      <c r="C113" s="44">
        <v>-2.2990089324445151</v>
      </c>
      <c r="D113" s="44">
        <v>7.7917098239184135</v>
      </c>
      <c r="E113" s="44">
        <v>5.4927008914738913</v>
      </c>
    </row>
    <row r="114" spans="1:5" x14ac:dyDescent="0.25">
      <c r="A114" s="36"/>
      <c r="B114" s="7" t="s">
        <v>80</v>
      </c>
      <c r="C114" s="44">
        <v>2.8890963665255924</v>
      </c>
      <c r="D114" s="44">
        <v>5.217735592639956</v>
      </c>
      <c r="E114" s="44">
        <v>8.1068319591655467</v>
      </c>
    </row>
    <row r="115" spans="1:5" x14ac:dyDescent="0.25">
      <c r="A115" s="26">
        <v>313</v>
      </c>
      <c r="B115" s="11" t="s">
        <v>42</v>
      </c>
      <c r="C115" s="58">
        <v>1.6722693562395996</v>
      </c>
      <c r="D115" s="58">
        <v>4.3065977815146645</v>
      </c>
      <c r="E115" s="58">
        <v>5.9788671377542713</v>
      </c>
    </row>
    <row r="116" spans="1:5" x14ac:dyDescent="0.25">
      <c r="A116" s="36"/>
      <c r="B116" s="7" t="s">
        <v>79</v>
      </c>
      <c r="C116" s="44">
        <v>2.9286749659435962</v>
      </c>
      <c r="D116" s="44">
        <v>3.4439723739033248</v>
      </c>
      <c r="E116" s="44">
        <v>6.372647339846921</v>
      </c>
    </row>
    <row r="117" spans="1:5" x14ac:dyDescent="0.25">
      <c r="A117" s="36"/>
      <c r="B117" s="7" t="s">
        <v>80</v>
      </c>
      <c r="C117" s="44">
        <v>0.63915351295877798</v>
      </c>
      <c r="D117" s="44">
        <v>5.0871308202019812</v>
      </c>
      <c r="E117" s="44">
        <v>5.7262843331607627</v>
      </c>
    </row>
    <row r="118" spans="1:5" x14ac:dyDescent="0.25">
      <c r="A118" s="26">
        <v>314</v>
      </c>
      <c r="B118" s="11" t="s">
        <v>43</v>
      </c>
      <c r="C118" s="58">
        <v>6.5073683123593486</v>
      </c>
      <c r="D118" s="58">
        <v>6.2886017669371981</v>
      </c>
      <c r="E118" s="58">
        <v>12.795970079296545</v>
      </c>
    </row>
    <row r="119" spans="1:5" x14ac:dyDescent="0.25">
      <c r="A119" s="36"/>
      <c r="B119" s="7" t="s">
        <v>79</v>
      </c>
      <c r="C119" s="44">
        <v>5.4327262233053304</v>
      </c>
      <c r="D119" s="44">
        <v>6.1105143333547076</v>
      </c>
      <c r="E119" s="44">
        <v>11.543240556660038</v>
      </c>
    </row>
    <row r="120" spans="1:5" x14ac:dyDescent="0.25">
      <c r="A120" s="36"/>
      <c r="B120" s="7" t="s">
        <v>80</v>
      </c>
      <c r="C120" s="44">
        <v>7.6275174101261065</v>
      </c>
      <c r="D120" s="44">
        <v>6.5217391304347814</v>
      </c>
      <c r="E120" s="44">
        <v>14.149256540560884</v>
      </c>
    </row>
    <row r="121" spans="1:5" x14ac:dyDescent="0.25">
      <c r="A121" s="26">
        <v>315</v>
      </c>
      <c r="B121" s="11" t="s">
        <v>44</v>
      </c>
      <c r="C121" s="58">
        <v>3.1708465391613707</v>
      </c>
      <c r="D121" s="58">
        <v>3.3117631338457265</v>
      </c>
      <c r="E121" s="58">
        <v>6.4826096730071008</v>
      </c>
    </row>
    <row r="122" spans="1:5" x14ac:dyDescent="0.25">
      <c r="A122" s="36"/>
      <c r="B122" s="7" t="s">
        <v>79</v>
      </c>
      <c r="C122" s="44">
        <v>2.7047497143203376</v>
      </c>
      <c r="D122" s="44">
        <v>2.4176972751793375</v>
      </c>
      <c r="E122" s="44">
        <v>5.1224469894996822</v>
      </c>
    </row>
    <row r="123" spans="1:5" x14ac:dyDescent="0.25">
      <c r="A123" s="36"/>
      <c r="B123" s="7" t="s">
        <v>80</v>
      </c>
      <c r="C123" s="44">
        <v>3.769243883452674</v>
      </c>
      <c r="D123" s="44">
        <v>4.1775632241586749</v>
      </c>
      <c r="E123" s="44">
        <v>7.9468071076113418</v>
      </c>
    </row>
    <row r="124" spans="1:5" x14ac:dyDescent="0.25">
      <c r="A124" s="26">
        <v>316</v>
      </c>
      <c r="B124" s="11" t="s">
        <v>45</v>
      </c>
      <c r="C124" s="58">
        <v>2.4145346597045467</v>
      </c>
      <c r="D124" s="58">
        <v>8.0637599624941352</v>
      </c>
      <c r="E124" s="58">
        <v>10.478294622198682</v>
      </c>
    </row>
    <row r="125" spans="1:5" x14ac:dyDescent="0.25">
      <c r="A125" s="36"/>
      <c r="B125" s="7" t="s">
        <v>79</v>
      </c>
      <c r="C125" s="44">
        <v>0.79607843137254619</v>
      </c>
      <c r="D125" s="44">
        <v>9.4313725490196063</v>
      </c>
      <c r="E125" s="44">
        <v>10.227450980392156</v>
      </c>
    </row>
    <row r="126" spans="1:5" x14ac:dyDescent="0.25">
      <c r="A126" s="36"/>
      <c r="B126" s="7" t="s">
        <v>80</v>
      </c>
      <c r="C126" s="44">
        <v>4.0424061013010117</v>
      </c>
      <c r="D126" s="44">
        <v>6.6973840010002164</v>
      </c>
      <c r="E126" s="44">
        <v>10.739790102301228</v>
      </c>
    </row>
    <row r="127" spans="1:5" x14ac:dyDescent="0.25">
      <c r="A127" s="26">
        <v>317</v>
      </c>
      <c r="B127" s="11" t="s">
        <v>46</v>
      </c>
      <c r="C127" s="58">
        <v>1.9594871494643158</v>
      </c>
      <c r="D127" s="58">
        <v>4.9997490946498573</v>
      </c>
      <c r="E127" s="58">
        <v>6.9592362441141802</v>
      </c>
    </row>
    <row r="128" spans="1:5" x14ac:dyDescent="0.25">
      <c r="A128" s="36"/>
      <c r="B128" s="7" t="s">
        <v>79</v>
      </c>
      <c r="C128" s="44">
        <v>1.7448468727917508</v>
      </c>
      <c r="D128" s="44">
        <v>4.9730510779568853</v>
      </c>
      <c r="E128" s="44">
        <v>6.717897950748636</v>
      </c>
    </row>
    <row r="129" spans="1:5" x14ac:dyDescent="0.25">
      <c r="A129" s="36"/>
      <c r="B129" s="7" t="s">
        <v>80</v>
      </c>
      <c r="C129" s="44">
        <v>2.1748510031058537</v>
      </c>
      <c r="D129" s="44">
        <v>5.0264417023419767</v>
      </c>
      <c r="E129" s="44">
        <v>7.2012927054478268</v>
      </c>
    </row>
    <row r="130" spans="1:5" x14ac:dyDescent="0.25">
      <c r="A130" s="26">
        <v>318</v>
      </c>
      <c r="B130" s="11" t="s">
        <v>233</v>
      </c>
      <c r="C130" s="58">
        <v>2.130818451188798</v>
      </c>
      <c r="D130" s="58">
        <v>8.8160527151909314</v>
      </c>
      <c r="E130" s="58">
        <v>10.946871166379736</v>
      </c>
    </row>
    <row r="131" spans="1:5" x14ac:dyDescent="0.25">
      <c r="A131" s="36"/>
      <c r="B131" s="7" t="s">
        <v>229</v>
      </c>
      <c r="C131" s="44">
        <v>-0.5773588325931307</v>
      </c>
      <c r="D131" s="44">
        <v>10.341022387383301</v>
      </c>
      <c r="E131" s="44">
        <v>9.7636635547901705</v>
      </c>
    </row>
    <row r="132" spans="1:5" x14ac:dyDescent="0.25">
      <c r="A132" s="36"/>
      <c r="B132" s="7" t="s">
        <v>230</v>
      </c>
      <c r="C132" s="44">
        <v>4.8091747259494042</v>
      </c>
      <c r="D132" s="44">
        <v>7.3592489780497132</v>
      </c>
      <c r="E132" s="44">
        <v>12.168423703999117</v>
      </c>
    </row>
    <row r="133" spans="1:5" x14ac:dyDescent="0.25">
      <c r="A133" s="26">
        <v>401</v>
      </c>
      <c r="B133" s="11" t="s">
        <v>47</v>
      </c>
      <c r="C133" s="58">
        <v>3.3932034667753506</v>
      </c>
      <c r="D133" s="58">
        <v>3.0799343582973506</v>
      </c>
      <c r="E133" s="58">
        <v>6.4731378250726905</v>
      </c>
    </row>
    <row r="134" spans="1:5" x14ac:dyDescent="0.25">
      <c r="A134" s="36"/>
      <c r="B134" s="7" t="s">
        <v>79</v>
      </c>
      <c r="C134" s="44">
        <v>3.7113878324177279</v>
      </c>
      <c r="D134" s="44">
        <v>3.0655039923489227</v>
      </c>
      <c r="E134" s="44">
        <v>6.7768918247666505</v>
      </c>
    </row>
    <row r="135" spans="1:5" x14ac:dyDescent="0.25">
      <c r="A135" s="36"/>
      <c r="B135" s="7" t="s">
        <v>80</v>
      </c>
      <c r="C135" s="44">
        <v>3.0769665524998011</v>
      </c>
      <c r="D135" s="44">
        <v>3.089796195191429</v>
      </c>
      <c r="E135" s="44">
        <v>6.1667627476912301</v>
      </c>
    </row>
    <row r="136" spans="1:5" x14ac:dyDescent="0.25">
      <c r="A136" s="26">
        <v>402</v>
      </c>
      <c r="B136" s="11" t="s">
        <v>48</v>
      </c>
      <c r="C136" s="58">
        <v>1.8958716369067368</v>
      </c>
      <c r="D136" s="58">
        <v>3.9753520315741113</v>
      </c>
      <c r="E136" s="58">
        <v>5.8712236684808516</v>
      </c>
    </row>
    <row r="137" spans="1:5" x14ac:dyDescent="0.25">
      <c r="A137" s="36"/>
      <c r="B137" s="7" t="s">
        <v>79</v>
      </c>
      <c r="C137" s="44">
        <v>0.65476107401551786</v>
      </c>
      <c r="D137" s="44">
        <v>4.2263391797941221</v>
      </c>
      <c r="E137" s="44">
        <v>4.8811002538096346</v>
      </c>
    </row>
    <row r="138" spans="1:5" x14ac:dyDescent="0.25">
      <c r="A138" s="36"/>
      <c r="B138" s="7" t="s">
        <v>80</v>
      </c>
      <c r="C138" s="44">
        <v>3.0938729456966527</v>
      </c>
      <c r="D138" s="44">
        <v>3.762385031381994</v>
      </c>
      <c r="E138" s="44">
        <v>6.8562579770786485</v>
      </c>
    </row>
    <row r="139" spans="1:5" x14ac:dyDescent="0.25">
      <c r="A139" s="26">
        <v>403</v>
      </c>
      <c r="B139" s="11" t="s">
        <v>49</v>
      </c>
      <c r="C139" s="58">
        <v>3.0040941408403956</v>
      </c>
      <c r="D139" s="58">
        <v>1.4453439517486704</v>
      </c>
      <c r="E139" s="58">
        <v>4.4494380925890695</v>
      </c>
    </row>
    <row r="140" spans="1:5" x14ac:dyDescent="0.25">
      <c r="A140" s="36"/>
      <c r="B140" s="7" t="s">
        <v>79</v>
      </c>
      <c r="C140" s="44">
        <v>1.0076523161399624</v>
      </c>
      <c r="D140" s="44">
        <v>1.3965769028564754</v>
      </c>
      <c r="E140" s="44">
        <v>2.4042292189964378</v>
      </c>
    </row>
    <row r="141" spans="1:5" x14ac:dyDescent="0.25">
      <c r="A141" s="36"/>
      <c r="B141" s="7" t="s">
        <v>80</v>
      </c>
      <c r="C141" s="44">
        <v>5.3199922695731132</v>
      </c>
      <c r="D141" s="44">
        <v>1.5291659525745587</v>
      </c>
      <c r="E141" s="44">
        <v>6.849158222147679</v>
      </c>
    </row>
    <row r="142" spans="1:5" x14ac:dyDescent="0.25">
      <c r="A142" s="26">
        <v>404</v>
      </c>
      <c r="B142" s="11" t="s">
        <v>50</v>
      </c>
      <c r="C142" s="58">
        <v>1.5026648668452047</v>
      </c>
      <c r="D142" s="58">
        <v>4.8194109384850385</v>
      </c>
      <c r="E142" s="58">
        <v>6.3220758053302433</v>
      </c>
    </row>
    <row r="143" spans="1:5" x14ac:dyDescent="0.25">
      <c r="A143" s="36"/>
      <c r="B143" s="7" t="s">
        <v>79</v>
      </c>
      <c r="C143" s="44">
        <v>1.7527144784796391</v>
      </c>
      <c r="D143" s="44">
        <v>3.079309431630449</v>
      </c>
      <c r="E143" s="44">
        <v>4.8320239101100881</v>
      </c>
    </row>
    <row r="144" spans="1:5" x14ac:dyDescent="0.25">
      <c r="A144" s="36"/>
      <c r="B144" s="7" t="s">
        <v>80</v>
      </c>
      <c r="C144" s="44">
        <v>1.2832493969650933</v>
      </c>
      <c r="D144" s="44">
        <v>6.5722239775053097</v>
      </c>
      <c r="E144" s="44">
        <v>7.8554733744704066</v>
      </c>
    </row>
    <row r="145" spans="1:5" x14ac:dyDescent="0.25">
      <c r="A145" s="26">
        <v>405</v>
      </c>
      <c r="B145" s="11" t="s">
        <v>51</v>
      </c>
      <c r="C145" s="58">
        <v>2.140826612940927</v>
      </c>
      <c r="D145" s="58">
        <v>2.4985535713417519</v>
      </c>
      <c r="E145" s="58">
        <v>4.639380184282679</v>
      </c>
    </row>
    <row r="146" spans="1:5" x14ac:dyDescent="0.25">
      <c r="A146" s="36"/>
      <c r="B146" s="7" t="s">
        <v>79</v>
      </c>
      <c r="C146" s="44">
        <v>6.5640291204200452E-2</v>
      </c>
      <c r="D146" s="44">
        <v>-8.3572025301348596</v>
      </c>
      <c r="E146" s="44">
        <v>-8.2915622389306591</v>
      </c>
    </row>
    <row r="147" spans="1:5" x14ac:dyDescent="0.25">
      <c r="A147" s="36"/>
      <c r="B147" s="7" t="s">
        <v>80</v>
      </c>
      <c r="C147" s="44">
        <v>4.3916222040620596</v>
      </c>
      <c r="D147" s="44">
        <v>14.1935361732606</v>
      </c>
      <c r="E147" s="44">
        <v>18.585158377322657</v>
      </c>
    </row>
    <row r="148" spans="1:5" x14ac:dyDescent="0.25">
      <c r="A148" s="26">
        <v>406</v>
      </c>
      <c r="B148" s="11" t="s">
        <v>52</v>
      </c>
      <c r="C148" s="58">
        <v>2.3458670983964893</v>
      </c>
      <c r="D148" s="58">
        <v>4.3687181067547485</v>
      </c>
      <c r="E148" s="58">
        <v>6.7145852051512449</v>
      </c>
    </row>
    <row r="149" spans="1:5" x14ac:dyDescent="0.25">
      <c r="A149" s="36"/>
      <c r="B149" s="7" t="s">
        <v>79</v>
      </c>
      <c r="C149" s="44">
        <v>2.9409268231403622</v>
      </c>
      <c r="D149" s="44">
        <v>2.0679063692919577</v>
      </c>
      <c r="E149" s="44">
        <v>5.0088331924323128</v>
      </c>
    </row>
    <row r="150" spans="1:5" x14ac:dyDescent="0.25">
      <c r="A150" s="36"/>
      <c r="B150" s="7" t="s">
        <v>80</v>
      </c>
      <c r="C150" s="44">
        <v>1.7685450945844821</v>
      </c>
      <c r="D150" s="44">
        <v>6.7168243864086286</v>
      </c>
      <c r="E150" s="44">
        <v>8.4853694809931213</v>
      </c>
    </row>
    <row r="151" spans="1:5" x14ac:dyDescent="0.25">
      <c r="A151" s="26">
        <v>407</v>
      </c>
      <c r="B151" s="11" t="s">
        <v>53</v>
      </c>
      <c r="C151" s="58">
        <v>1.4770927940918739</v>
      </c>
      <c r="D151" s="58">
        <v>2.6204392354118582</v>
      </c>
      <c r="E151" s="58">
        <v>4.0975320295037321</v>
      </c>
    </row>
    <row r="152" spans="1:5" x14ac:dyDescent="0.25">
      <c r="A152" s="36"/>
      <c r="B152" s="7" t="s">
        <v>79</v>
      </c>
      <c r="C152" s="44">
        <v>1.9340705220847809</v>
      </c>
      <c r="D152" s="44">
        <v>2.285371595998825</v>
      </c>
      <c r="E152" s="44">
        <v>4.2194421180836059</v>
      </c>
    </row>
    <row r="153" spans="1:5" x14ac:dyDescent="0.25">
      <c r="A153" s="36"/>
      <c r="B153" s="7" t="s">
        <v>80</v>
      </c>
      <c r="C153" s="44">
        <v>0.9789485349446494</v>
      </c>
      <c r="D153" s="44">
        <v>2.9359272091854258</v>
      </c>
      <c r="E153" s="44">
        <v>3.9148757441300717</v>
      </c>
    </row>
    <row r="154" spans="1:5" x14ac:dyDescent="0.25">
      <c r="A154" s="26">
        <v>408</v>
      </c>
      <c r="B154" s="11" t="s">
        <v>54</v>
      </c>
      <c r="C154" s="58">
        <v>2.1690836733559102</v>
      </c>
      <c r="D154" s="58">
        <v>2.3903079664575788</v>
      </c>
      <c r="E154" s="58">
        <v>4.5593916398134908</v>
      </c>
    </row>
    <row r="155" spans="1:5" x14ac:dyDescent="0.25">
      <c r="A155" s="36"/>
      <c r="B155" s="7" t="s">
        <v>79</v>
      </c>
      <c r="C155" s="44">
        <v>3.3503253853406392</v>
      </c>
      <c r="D155" s="44">
        <v>1.1957090350763941</v>
      </c>
      <c r="E155" s="44">
        <v>4.5460344204170333</v>
      </c>
    </row>
    <row r="156" spans="1:5" x14ac:dyDescent="0.25">
      <c r="A156" s="36"/>
      <c r="B156" s="7" t="s">
        <v>80</v>
      </c>
      <c r="C156" s="44">
        <v>1.0756203343138111</v>
      </c>
      <c r="D156" s="44">
        <v>3.6001158978824392</v>
      </c>
      <c r="E156" s="44">
        <v>4.6757362321962503</v>
      </c>
    </row>
    <row r="157" spans="1:5" x14ac:dyDescent="0.25">
      <c r="A157" s="26">
        <v>409</v>
      </c>
      <c r="B157" s="11" t="s">
        <v>55</v>
      </c>
      <c r="C157" s="58">
        <v>3.1748854802887294</v>
      </c>
      <c r="D157" s="58">
        <v>1.6570035496152933</v>
      </c>
      <c r="E157" s="58">
        <v>4.8318890299040262</v>
      </c>
    </row>
    <row r="158" spans="1:5" x14ac:dyDescent="0.25">
      <c r="A158" s="36"/>
      <c r="B158" s="7" t="s">
        <v>79</v>
      </c>
      <c r="C158" s="44">
        <v>3.5964950415658308</v>
      </c>
      <c r="D158" s="44">
        <v>0.58810458842340196</v>
      </c>
      <c r="E158" s="44">
        <v>4.1845996299892363</v>
      </c>
    </row>
    <row r="159" spans="1:5" x14ac:dyDescent="0.25">
      <c r="A159" s="36"/>
      <c r="B159" s="7" t="s">
        <v>80</v>
      </c>
      <c r="C159" s="44">
        <v>2.7339982338315423</v>
      </c>
      <c r="D159" s="44">
        <v>2.7435416512911601</v>
      </c>
      <c r="E159" s="44">
        <v>5.4775398851226953</v>
      </c>
    </row>
    <row r="160" spans="1:5" x14ac:dyDescent="0.25">
      <c r="A160" s="26">
        <v>410</v>
      </c>
      <c r="B160" s="11" t="s">
        <v>56</v>
      </c>
      <c r="C160" s="58">
        <v>1.0425245628796844</v>
      </c>
      <c r="D160" s="58">
        <v>2.1536147513715598</v>
      </c>
      <c r="E160" s="58">
        <v>3.1961393142512478</v>
      </c>
    </row>
    <row r="161" spans="1:5" x14ac:dyDescent="0.25">
      <c r="A161" s="36"/>
      <c r="B161" s="7" t="s">
        <v>79</v>
      </c>
      <c r="C161" s="44">
        <v>1.6134480273824536</v>
      </c>
      <c r="D161" s="44">
        <v>1.5755419443944021</v>
      </c>
      <c r="E161" s="44">
        <v>3.1889899717768593</v>
      </c>
    </row>
    <row r="162" spans="1:5" x14ac:dyDescent="0.25">
      <c r="A162" s="36"/>
      <c r="B162" s="7" t="s">
        <v>80</v>
      </c>
      <c r="C162" s="44">
        <v>0.5685795301579315</v>
      </c>
      <c r="D162" s="44">
        <v>2.8494008971682945</v>
      </c>
      <c r="E162" s="44">
        <v>3.4179804273262206</v>
      </c>
    </row>
    <row r="163" spans="1:5" x14ac:dyDescent="0.25">
      <c r="A163" s="26">
        <v>411</v>
      </c>
      <c r="B163" s="11" t="s">
        <v>57</v>
      </c>
      <c r="C163" s="58">
        <v>2.0091189565304823</v>
      </c>
      <c r="D163" s="58">
        <v>6.0513986466232694</v>
      </c>
      <c r="E163" s="58">
        <v>8.0605176031537553</v>
      </c>
    </row>
    <row r="164" spans="1:5" x14ac:dyDescent="0.25">
      <c r="A164" s="36"/>
      <c r="B164" s="7" t="s">
        <v>79</v>
      </c>
      <c r="C164" s="44">
        <v>1.9110318859845954</v>
      </c>
      <c r="D164" s="44">
        <v>5.448381383012304</v>
      </c>
      <c r="E164" s="44">
        <v>7.3594132689968887</v>
      </c>
    </row>
    <row r="165" spans="1:5" x14ac:dyDescent="0.25">
      <c r="A165" s="36"/>
      <c r="B165" s="7" t="s">
        <v>80</v>
      </c>
      <c r="C165" s="44">
        <v>2.1119893321114596</v>
      </c>
      <c r="D165" s="44">
        <v>6.6547759263665007</v>
      </c>
      <c r="E165" s="44">
        <v>8.7667652584779532</v>
      </c>
    </row>
    <row r="166" spans="1:5" x14ac:dyDescent="0.25">
      <c r="A166" s="26">
        <v>412</v>
      </c>
      <c r="B166" s="11" t="s">
        <v>58</v>
      </c>
      <c r="C166" s="58">
        <v>-1.0244358305810373</v>
      </c>
      <c r="D166" s="58">
        <v>3.9365969693130332</v>
      </c>
      <c r="E166" s="58">
        <v>2.9121611387319888</v>
      </c>
    </row>
    <row r="167" spans="1:5" x14ac:dyDescent="0.25">
      <c r="A167" s="36"/>
      <c r="B167" s="7" t="s">
        <v>79</v>
      </c>
      <c r="C167" s="44">
        <v>-0.1807742478866885</v>
      </c>
      <c r="D167" s="44">
        <v>4.4200917664079746</v>
      </c>
      <c r="E167" s="44">
        <v>4.2393175185212897</v>
      </c>
    </row>
    <row r="168" spans="1:5" x14ac:dyDescent="0.25">
      <c r="A168" s="36"/>
      <c r="B168" s="7" t="s">
        <v>80</v>
      </c>
      <c r="C168" s="44">
        <v>-1.8887670607770879</v>
      </c>
      <c r="D168" s="44">
        <v>3.4421811175581425</v>
      </c>
      <c r="E168" s="44">
        <v>1.553414056781051</v>
      </c>
    </row>
    <row r="169" spans="1:5" x14ac:dyDescent="0.25">
      <c r="A169" s="26">
        <v>413</v>
      </c>
      <c r="B169" s="11" t="s">
        <v>59</v>
      </c>
      <c r="C169" s="58">
        <v>4.734222471536695</v>
      </c>
      <c r="D169" s="58">
        <v>3.5595384452126311</v>
      </c>
      <c r="E169" s="58">
        <v>8.2937609167493243</v>
      </c>
    </row>
    <row r="170" spans="1:5" x14ac:dyDescent="0.25">
      <c r="A170" s="36"/>
      <c r="B170" s="7" t="s">
        <v>79</v>
      </c>
      <c r="C170" s="44">
        <v>3.8398025093772095</v>
      </c>
      <c r="D170" s="44">
        <v>3.5253514206622167</v>
      </c>
      <c r="E170" s="44">
        <v>7.3651539300394298</v>
      </c>
    </row>
    <row r="171" spans="1:5" x14ac:dyDescent="0.25">
      <c r="A171" s="36"/>
      <c r="B171" s="7" t="s">
        <v>80</v>
      </c>
      <c r="C171" s="44">
        <v>5.8115146285983208</v>
      </c>
      <c r="D171" s="44">
        <v>3.6231076947211562</v>
      </c>
      <c r="E171" s="44">
        <v>9.4346223233194735</v>
      </c>
    </row>
    <row r="172" spans="1:5" x14ac:dyDescent="0.25">
      <c r="A172" s="26">
        <v>414</v>
      </c>
      <c r="B172" s="11" t="s">
        <v>60</v>
      </c>
      <c r="C172" s="58">
        <v>3.1258465652390477</v>
      </c>
      <c r="D172" s="58">
        <v>0.92849090734316064</v>
      </c>
      <c r="E172" s="58">
        <v>4.0543374725822083</v>
      </c>
    </row>
    <row r="173" spans="1:5" x14ac:dyDescent="0.25">
      <c r="A173" s="36"/>
      <c r="B173" s="7" t="s">
        <v>79</v>
      </c>
      <c r="C173" s="44">
        <v>1.9291936593661969</v>
      </c>
      <c r="D173" s="44">
        <v>1.3778718284930402</v>
      </c>
      <c r="E173" s="44">
        <v>3.3070654878592372</v>
      </c>
    </row>
    <row r="174" spans="1:5" x14ac:dyDescent="0.25">
      <c r="A174" s="36"/>
      <c r="B174" s="7" t="s">
        <v>80</v>
      </c>
      <c r="C174" s="44">
        <v>4.7169047786614087</v>
      </c>
      <c r="D174" s="44">
        <v>0.43827855584488695</v>
      </c>
      <c r="E174" s="44">
        <v>5.1551833345062974</v>
      </c>
    </row>
    <row r="175" spans="1:5" x14ac:dyDescent="0.25">
      <c r="A175" s="26">
        <v>415</v>
      </c>
      <c r="B175" s="11" t="s">
        <v>61</v>
      </c>
      <c r="C175" s="58">
        <v>0.69733872550773768</v>
      </c>
      <c r="D175" s="58">
        <v>2.5147574443349079</v>
      </c>
      <c r="E175" s="58">
        <v>3.2120961698426527</v>
      </c>
    </row>
    <row r="176" spans="1:5" x14ac:dyDescent="0.25">
      <c r="A176" s="36"/>
      <c r="B176" s="7" t="s">
        <v>79</v>
      </c>
      <c r="C176" s="44">
        <v>-1.3663827060299596</v>
      </c>
      <c r="D176" s="44">
        <v>3.1980963146354462</v>
      </c>
      <c r="E176" s="44">
        <v>1.8317136086054902</v>
      </c>
    </row>
    <row r="177" spans="1:5" x14ac:dyDescent="0.25">
      <c r="A177" s="36"/>
      <c r="B177" s="7" t="s">
        <v>80</v>
      </c>
      <c r="C177" s="44">
        <v>2.87807299638785</v>
      </c>
      <c r="D177" s="44">
        <v>1.8532146846279964</v>
      </c>
      <c r="E177" s="44">
        <v>4.7312876810158428</v>
      </c>
    </row>
    <row r="178" spans="1:5" x14ac:dyDescent="0.25">
      <c r="A178" s="26">
        <v>416</v>
      </c>
      <c r="B178" s="11" t="s">
        <v>62</v>
      </c>
      <c r="C178" s="58">
        <v>3.8621027982778671</v>
      </c>
      <c r="D178" s="58">
        <v>6.2409939887598149</v>
      </c>
      <c r="E178" s="58">
        <v>10.103096787037686</v>
      </c>
    </row>
    <row r="179" spans="1:5" x14ac:dyDescent="0.25">
      <c r="A179" s="36"/>
      <c r="B179" s="7" t="s">
        <v>79</v>
      </c>
      <c r="C179" s="44">
        <v>3.581343013896646</v>
      </c>
      <c r="D179" s="44">
        <v>4.5232541585904045</v>
      </c>
      <c r="E179" s="44">
        <v>8.1045971724870469</v>
      </c>
    </row>
    <row r="180" spans="1:5" x14ac:dyDescent="0.25">
      <c r="A180" s="36"/>
      <c r="B180" s="7" t="s">
        <v>80</v>
      </c>
      <c r="C180" s="44">
        <v>4.1719219435405748</v>
      </c>
      <c r="D180" s="44">
        <v>8.0094259029957477</v>
      </c>
      <c r="E180" s="44">
        <v>12.181347846536312</v>
      </c>
    </row>
    <row r="181" spans="1:5" x14ac:dyDescent="0.25">
      <c r="A181" s="26">
        <v>501</v>
      </c>
      <c r="B181" s="11" t="s">
        <v>63</v>
      </c>
      <c r="C181" s="58">
        <v>1.7693085577044609</v>
      </c>
      <c r="D181" s="58">
        <v>1.2627986348122864</v>
      </c>
      <c r="E181" s="58">
        <v>3.0321071925167509</v>
      </c>
    </row>
    <row r="182" spans="1:5" x14ac:dyDescent="0.25">
      <c r="A182" s="36"/>
      <c r="B182" s="7" t="s">
        <v>79</v>
      </c>
      <c r="C182" s="44">
        <v>1.1767167232321363</v>
      </c>
      <c r="D182" s="44">
        <v>0.70203170765726242</v>
      </c>
      <c r="E182" s="44">
        <v>1.8787484308893951</v>
      </c>
    </row>
    <row r="183" spans="1:5" x14ac:dyDescent="0.25">
      <c r="A183" s="36"/>
      <c r="B183" s="7" t="s">
        <v>80</v>
      </c>
      <c r="C183" s="44">
        <v>2.7753206545776195</v>
      </c>
      <c r="D183" s="44">
        <v>1.9736842105263168</v>
      </c>
      <c r="E183" s="44">
        <v>4.749004865103938</v>
      </c>
    </row>
    <row r="184" spans="1:5" x14ac:dyDescent="0.25">
      <c r="A184" s="26">
        <v>502</v>
      </c>
      <c r="B184" s="11" t="s">
        <v>64</v>
      </c>
      <c r="C184" s="58">
        <v>2.6952421862215665</v>
      </c>
      <c r="D184" s="58">
        <v>4.4409074483172422</v>
      </c>
      <c r="E184" s="58">
        <v>7.1361496345388105</v>
      </c>
    </row>
    <row r="185" spans="1:5" x14ac:dyDescent="0.25">
      <c r="A185" s="36"/>
      <c r="B185" s="7" t="s">
        <v>79</v>
      </c>
      <c r="C185" s="44">
        <v>1.2901876731663968</v>
      </c>
      <c r="D185" s="44">
        <v>3.7435307648073604</v>
      </c>
      <c r="E185" s="44">
        <v>5.0337184379737607</v>
      </c>
    </row>
    <row r="186" spans="1:5" x14ac:dyDescent="0.25">
      <c r="A186" s="36"/>
      <c r="B186" s="7" t="s">
        <v>80</v>
      </c>
      <c r="C186" s="44">
        <v>4.2142872638856659</v>
      </c>
      <c r="D186" s="44">
        <v>5.1937727061093106</v>
      </c>
      <c r="E186" s="44">
        <v>9.4080599699949801</v>
      </c>
    </row>
    <row r="187" spans="1:5" x14ac:dyDescent="0.25">
      <c r="A187" s="26">
        <v>503</v>
      </c>
      <c r="B187" s="11" t="s">
        <v>65</v>
      </c>
      <c r="C187" s="58">
        <v>3.2372248517139575</v>
      </c>
      <c r="D187" s="58">
        <v>2.9544995008611856</v>
      </c>
      <c r="E187" s="58">
        <v>6.1917243525751431</v>
      </c>
    </row>
    <row r="188" spans="1:5" x14ac:dyDescent="0.25">
      <c r="A188" s="36"/>
      <c r="B188" s="7" t="s">
        <v>79</v>
      </c>
      <c r="C188" s="44">
        <v>2.4746183061634586</v>
      </c>
      <c r="D188" s="44">
        <v>3.1003451812965466</v>
      </c>
      <c r="E188" s="44">
        <v>5.5749634874600069</v>
      </c>
    </row>
    <row r="189" spans="1:5" x14ac:dyDescent="0.25">
      <c r="A189" s="36"/>
      <c r="B189" s="7" t="s">
        <v>80</v>
      </c>
      <c r="C189" s="44">
        <v>4.0459157602744718</v>
      </c>
      <c r="D189" s="44">
        <v>2.8554395697982837</v>
      </c>
      <c r="E189" s="44">
        <v>6.9013553300727537</v>
      </c>
    </row>
    <row r="190" spans="1:5" x14ac:dyDescent="0.25">
      <c r="A190" s="26">
        <v>504</v>
      </c>
      <c r="B190" s="11" t="s">
        <v>66</v>
      </c>
      <c r="C190" s="58">
        <v>5.1869378581345238</v>
      </c>
      <c r="D190" s="58">
        <v>4.1709447461933777</v>
      </c>
      <c r="E190" s="58">
        <v>9.3578826043279051</v>
      </c>
    </row>
    <row r="191" spans="1:5" x14ac:dyDescent="0.25">
      <c r="A191" s="36"/>
      <c r="B191" s="7" t="s">
        <v>79</v>
      </c>
      <c r="C191" s="44">
        <v>4.5679822935750671</v>
      </c>
      <c r="D191" s="44">
        <v>3.9135223289455574</v>
      </c>
      <c r="E191" s="44">
        <v>8.4815046225206174</v>
      </c>
    </row>
    <row r="192" spans="1:5" x14ac:dyDescent="0.25">
      <c r="A192" s="36"/>
      <c r="B192" s="7" t="s">
        <v>80</v>
      </c>
      <c r="C192" s="44">
        <v>5.7854917668001775</v>
      </c>
      <c r="D192" s="44">
        <v>4.4129951045838851</v>
      </c>
      <c r="E192" s="44">
        <v>10.198486871384056</v>
      </c>
    </row>
    <row r="193" spans="1:5" x14ac:dyDescent="0.25">
      <c r="A193" s="26">
        <v>505</v>
      </c>
      <c r="B193" s="11" t="s">
        <v>67</v>
      </c>
      <c r="C193" s="58">
        <v>4.1905756844781266</v>
      </c>
      <c r="D193" s="58">
        <v>6.1950244877074141</v>
      </c>
      <c r="E193" s="58">
        <v>10.385600172185526</v>
      </c>
    </row>
    <row r="194" spans="1:5" x14ac:dyDescent="0.25">
      <c r="A194" s="36"/>
      <c r="B194" s="7" t="s">
        <v>79</v>
      </c>
      <c r="C194" s="44">
        <v>3.0430577056108028</v>
      </c>
      <c r="D194" s="44">
        <v>5.7700655488801971</v>
      </c>
      <c r="E194" s="44">
        <v>8.8131232544909963</v>
      </c>
    </row>
    <row r="195" spans="1:5" x14ac:dyDescent="0.25">
      <c r="A195" s="36"/>
      <c r="B195" s="7" t="s">
        <v>80</v>
      </c>
      <c r="C195" s="44">
        <v>5.4312587136109229</v>
      </c>
      <c r="D195" s="44">
        <v>6.6380548099132248</v>
      </c>
      <c r="E195" s="44">
        <v>12.069313523524151</v>
      </c>
    </row>
    <row r="196" spans="1:5" x14ac:dyDescent="0.25">
      <c r="A196" s="26">
        <v>506</v>
      </c>
      <c r="B196" s="11" t="s">
        <v>68</v>
      </c>
      <c r="C196" s="58">
        <v>2.7089632979166076</v>
      </c>
      <c r="D196" s="58">
        <v>9.1678919188836794</v>
      </c>
      <c r="E196" s="58">
        <v>11.876855216800287</v>
      </c>
    </row>
    <row r="197" spans="1:5" x14ac:dyDescent="0.25">
      <c r="A197" s="36"/>
      <c r="B197" s="7" t="s">
        <v>79</v>
      </c>
      <c r="C197" s="44">
        <v>2.6157992293662442</v>
      </c>
      <c r="D197" s="44">
        <v>8.1762286460949873</v>
      </c>
      <c r="E197" s="44">
        <v>10.79202787546123</v>
      </c>
    </row>
    <row r="198" spans="1:5" x14ac:dyDescent="0.25">
      <c r="A198" s="36"/>
      <c r="B198" s="7" t="s">
        <v>80</v>
      </c>
      <c r="C198" s="44">
        <v>2.8228091980201455</v>
      </c>
      <c r="D198" s="44">
        <v>10.189232645748209</v>
      </c>
      <c r="E198" s="44">
        <v>13.012041843768351</v>
      </c>
    </row>
    <row r="199" spans="1:5" x14ac:dyDescent="0.25">
      <c r="A199" s="26">
        <v>507</v>
      </c>
      <c r="B199" s="11" t="s">
        <v>69</v>
      </c>
      <c r="C199" s="58">
        <v>2.380604468602467</v>
      </c>
      <c r="D199" s="58">
        <v>7.2927220797631733</v>
      </c>
      <c r="E199" s="58">
        <v>9.6733265483656368</v>
      </c>
    </row>
    <row r="200" spans="1:5" x14ac:dyDescent="0.25">
      <c r="A200" s="36"/>
      <c r="B200" s="7" t="s">
        <v>79</v>
      </c>
      <c r="C200" s="44">
        <v>1.785229368966128</v>
      </c>
      <c r="D200" s="44">
        <v>7.2454031007026067</v>
      </c>
      <c r="E200" s="44">
        <v>9.0306324696687383</v>
      </c>
    </row>
    <row r="201" spans="1:5" x14ac:dyDescent="0.25">
      <c r="A201" s="36"/>
      <c r="B201" s="7" t="s">
        <v>80</v>
      </c>
      <c r="C201" s="44">
        <v>2.9204919669614888</v>
      </c>
      <c r="D201" s="44">
        <v>7.331091760783977</v>
      </c>
      <c r="E201" s="44">
        <v>10.251583727745469</v>
      </c>
    </row>
    <row r="202" spans="1:5" x14ac:dyDescent="0.25">
      <c r="A202" s="26">
        <v>508</v>
      </c>
      <c r="B202" s="11" t="s">
        <v>70</v>
      </c>
      <c r="C202" s="58">
        <v>6.633185487494778</v>
      </c>
      <c r="D202" s="58">
        <v>0.35916494414810529</v>
      </c>
      <c r="E202" s="58">
        <v>6.9923504316428868</v>
      </c>
    </row>
    <row r="203" spans="1:5" x14ac:dyDescent="0.25">
      <c r="A203" s="36"/>
      <c r="B203" s="7" t="s">
        <v>79</v>
      </c>
      <c r="C203" s="44">
        <v>5.7774436480478553</v>
      </c>
      <c r="D203" s="44">
        <v>0.47516167175160362</v>
      </c>
      <c r="E203" s="44">
        <v>6.2526053197994536</v>
      </c>
    </row>
    <row r="204" spans="1:5" x14ac:dyDescent="0.25">
      <c r="A204" s="36"/>
      <c r="B204" s="7" t="s">
        <v>80</v>
      </c>
      <c r="C204" s="44">
        <v>7.6836246156241508</v>
      </c>
      <c r="D204" s="44">
        <v>0.25318381746702912</v>
      </c>
      <c r="E204" s="44">
        <v>7.9368084330911763</v>
      </c>
    </row>
    <row r="205" spans="1:5" x14ac:dyDescent="0.25">
      <c r="A205" s="26">
        <v>509</v>
      </c>
      <c r="B205" s="11" t="s">
        <v>71</v>
      </c>
      <c r="C205" s="58">
        <v>6.0288557444735673</v>
      </c>
      <c r="D205" s="58">
        <v>2.0080721857530577</v>
      </c>
      <c r="E205" s="58">
        <v>8.036927930226625</v>
      </c>
    </row>
    <row r="206" spans="1:5" x14ac:dyDescent="0.25">
      <c r="A206" s="36"/>
      <c r="B206" s="7" t="s">
        <v>79</v>
      </c>
      <c r="C206" s="44">
        <v>5.2817723697148438</v>
      </c>
      <c r="D206" s="44">
        <v>-0.19035766961651923</v>
      </c>
      <c r="E206" s="44">
        <v>5.0914147000983299</v>
      </c>
    </row>
    <row r="207" spans="1:5" x14ac:dyDescent="0.25">
      <c r="A207" s="36"/>
      <c r="B207" s="7" t="s">
        <v>80</v>
      </c>
      <c r="C207" s="44">
        <v>6.8958000856331019</v>
      </c>
      <c r="D207" s="44">
        <v>4.2606360203962463</v>
      </c>
      <c r="E207" s="44">
        <v>11.156436106029346</v>
      </c>
    </row>
    <row r="208" spans="1:5" x14ac:dyDescent="0.25">
      <c r="A208" s="26">
        <v>999</v>
      </c>
      <c r="B208" s="11" t="s">
        <v>72</v>
      </c>
      <c r="C208" s="58">
        <v>1.4587978156015016</v>
      </c>
      <c r="D208" s="58">
        <v>0.18162136827010533</v>
      </c>
      <c r="E208" s="58">
        <v>1.6404191838716091</v>
      </c>
    </row>
    <row r="209" spans="1:5" x14ac:dyDescent="0.25">
      <c r="A209" s="36"/>
      <c r="B209" s="7" t="s">
        <v>79</v>
      </c>
      <c r="C209" s="44">
        <v>1.1551482064841672</v>
      </c>
      <c r="D209" s="44">
        <v>-5.3547714244309708E-2</v>
      </c>
      <c r="E209" s="44">
        <v>1.1016004922398572</v>
      </c>
    </row>
    <row r="210" spans="1:5" x14ac:dyDescent="0.25">
      <c r="A210" s="39"/>
      <c r="B210" s="7" t="s">
        <v>80</v>
      </c>
      <c r="C210" s="44">
        <v>2.0695393491970178</v>
      </c>
      <c r="D210" s="44">
        <v>0.61302312731104458</v>
      </c>
      <c r="E210" s="44">
        <v>2.6825624765080613</v>
      </c>
    </row>
    <row r="211" spans="1:5" x14ac:dyDescent="0.25">
      <c r="A211" s="14" t="s">
        <v>73</v>
      </c>
      <c r="B211" s="14"/>
      <c r="C211" s="47">
        <v>2.337266990232127</v>
      </c>
      <c r="D211" s="47">
        <v>4.0628019682830399</v>
      </c>
      <c r="E211" s="47">
        <v>6.4000689585151633</v>
      </c>
    </row>
    <row r="212" spans="1:5" x14ac:dyDescent="0.25">
      <c r="A212" s="7"/>
      <c r="B212" s="7" t="s">
        <v>79</v>
      </c>
      <c r="C212" s="59">
        <v>1.8995033085823927</v>
      </c>
      <c r="D212" s="59">
        <v>3.252458226012358</v>
      </c>
      <c r="E212" s="59">
        <v>5.1519615345947471</v>
      </c>
    </row>
    <row r="213" spans="1:5" x14ac:dyDescent="0.25">
      <c r="A213" s="8"/>
      <c r="B213" s="8" t="s">
        <v>80</v>
      </c>
      <c r="C213" s="60">
        <v>2.8374533693534545</v>
      </c>
      <c r="D213" s="60">
        <v>4.8999724138397021</v>
      </c>
      <c r="E213" s="60">
        <v>7.7374257831931601</v>
      </c>
    </row>
    <row r="215" spans="1:5" ht="14.45" customHeight="1" x14ac:dyDescent="0.25"/>
    <row r="216" spans="1:5" s="35" customFormat="1" ht="15" customHeight="1" x14ac:dyDescent="0.25">
      <c r="A216"/>
      <c r="B216"/>
      <c r="C216"/>
      <c r="D216"/>
      <c r="E216"/>
    </row>
  </sheetData>
  <mergeCells count="4">
    <mergeCell ref="C5:C6"/>
    <mergeCell ref="D5:D6"/>
    <mergeCell ref="E5:E6"/>
    <mergeCell ref="A5:B5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062CF-91D3-4876-B304-B4F8EE736FB5}">
  <dimension ref="A1:K55"/>
  <sheetViews>
    <sheetView workbookViewId="0"/>
  </sheetViews>
  <sheetFormatPr defaultRowHeight="15" x14ac:dyDescent="0.25"/>
  <cols>
    <col min="2" max="2" width="15.5703125" customWidth="1"/>
    <col min="3" max="3" width="14.28515625" customWidth="1"/>
    <col min="4" max="4" width="12.85546875" customWidth="1"/>
    <col min="5" max="5" width="9.28515625" customWidth="1"/>
    <col min="6" max="6" width="9.28515625" bestFit="1" customWidth="1"/>
    <col min="7" max="7" width="14.42578125" customWidth="1"/>
    <col min="8" max="8" width="9.28515625" bestFit="1" customWidth="1"/>
    <col min="9" max="9" width="11.7109375" customWidth="1"/>
    <col min="11" max="11" width="9.28515625" bestFit="1" customWidth="1"/>
  </cols>
  <sheetData>
    <row r="1" spans="1:9" x14ac:dyDescent="0.25">
      <c r="A1" s="12" t="s">
        <v>766</v>
      </c>
    </row>
    <row r="2" spans="1:9" x14ac:dyDescent="0.25">
      <c r="A2" s="12" t="s">
        <v>765</v>
      </c>
    </row>
    <row r="3" spans="1:9" x14ac:dyDescent="0.25">
      <c r="A3" s="12" t="s">
        <v>293</v>
      </c>
    </row>
    <row r="4" spans="1:9" x14ac:dyDescent="0.25">
      <c r="A4" s="12"/>
    </row>
    <row r="5" spans="1:9" x14ac:dyDescent="0.25">
      <c r="A5" s="12" t="s">
        <v>301</v>
      </c>
    </row>
    <row r="7" spans="1:9" ht="17.25" x14ac:dyDescent="0.25">
      <c r="A7" s="105" t="s">
        <v>296</v>
      </c>
      <c r="B7" s="105"/>
      <c r="C7" s="21" t="s">
        <v>1</v>
      </c>
      <c r="D7" s="170" t="s">
        <v>2</v>
      </c>
      <c r="E7" s="170"/>
      <c r="F7" s="170" t="s">
        <v>3</v>
      </c>
      <c r="G7" s="170"/>
      <c r="H7" s="170" t="s">
        <v>4</v>
      </c>
      <c r="I7" s="170"/>
    </row>
    <row r="8" spans="1:9" ht="15.75" thickBot="1" x14ac:dyDescent="0.3">
      <c r="A8" s="5"/>
      <c r="B8" s="5"/>
      <c r="C8" s="5" t="s">
        <v>7</v>
      </c>
      <c r="D8" s="5" t="s">
        <v>7</v>
      </c>
      <c r="E8" s="5" t="s">
        <v>78</v>
      </c>
      <c r="F8" s="5" t="s">
        <v>7</v>
      </c>
      <c r="G8" s="5" t="s">
        <v>78</v>
      </c>
      <c r="H8" s="5" t="s">
        <v>7</v>
      </c>
      <c r="I8" s="5" t="s">
        <v>78</v>
      </c>
    </row>
    <row r="9" spans="1:9" ht="15.75" thickTop="1" x14ac:dyDescent="0.25">
      <c r="A9" s="99" t="s">
        <v>74</v>
      </c>
      <c r="B9" s="100"/>
      <c r="C9" s="131">
        <f t="shared" ref="C9:I9" si="0">C26-C43</f>
        <v>1371</v>
      </c>
      <c r="D9" s="132">
        <f t="shared" si="0"/>
        <v>3906</v>
      </c>
      <c r="E9" s="139">
        <f t="shared" si="0"/>
        <v>2.1877202678685883</v>
      </c>
      <c r="F9" s="131">
        <f t="shared" si="0"/>
        <v>6159</v>
      </c>
      <c r="G9" s="139">
        <f t="shared" si="0"/>
        <v>3.5448503412664145</v>
      </c>
      <c r="H9" s="132">
        <f t="shared" si="0"/>
        <v>10065</v>
      </c>
      <c r="I9" s="141">
        <f t="shared" si="0"/>
        <v>5.7325706091350028</v>
      </c>
    </row>
    <row r="10" spans="1:9" x14ac:dyDescent="0.25">
      <c r="A10" s="99"/>
      <c r="B10" s="108" t="s">
        <v>294</v>
      </c>
      <c r="C10" s="131">
        <f t="shared" ref="C10:E20" si="1">C27-C44</f>
        <v>969</v>
      </c>
      <c r="D10" s="132">
        <f t="shared" si="1"/>
        <v>1494</v>
      </c>
      <c r="E10" s="139">
        <f t="shared" si="1"/>
        <v>1.6226736363156284</v>
      </c>
      <c r="F10" s="131">
        <f t="shared" ref="F10:G10" si="2">F27-F44</f>
        <v>2326</v>
      </c>
      <c r="G10" s="139">
        <f t="shared" si="2"/>
        <v>2.6262294459813766</v>
      </c>
      <c r="H10" s="132">
        <f t="shared" ref="H10:I10" si="3">H27-H44</f>
        <v>3820</v>
      </c>
      <c r="I10" s="141">
        <f t="shared" si="3"/>
        <v>4.2489030822970051</v>
      </c>
    </row>
    <row r="11" spans="1:9" x14ac:dyDescent="0.25">
      <c r="A11" s="99"/>
      <c r="B11" s="108" t="s">
        <v>295</v>
      </c>
      <c r="C11" s="131">
        <f t="shared" si="1"/>
        <v>402</v>
      </c>
      <c r="D11" s="132">
        <f t="shared" si="1"/>
        <v>2412</v>
      </c>
      <c r="E11" s="139">
        <f t="shared" si="1"/>
        <v>2.7364975891459729</v>
      </c>
      <c r="F11" s="131">
        <f t="shared" ref="F11:G11" si="4">F28-F45</f>
        <v>3833</v>
      </c>
      <c r="G11" s="139">
        <f t="shared" si="4"/>
        <v>4.4169355498418987</v>
      </c>
      <c r="H11" s="132">
        <f t="shared" ref="H11:I11" si="5">H28-H45</f>
        <v>6245</v>
      </c>
      <c r="I11" s="141">
        <f t="shared" si="5"/>
        <v>7.1534331389878645</v>
      </c>
    </row>
    <row r="12" spans="1:9" x14ac:dyDescent="0.25">
      <c r="A12" s="99" t="s">
        <v>75</v>
      </c>
      <c r="B12" s="100"/>
      <c r="C12" s="131">
        <f t="shared" si="1"/>
        <v>868</v>
      </c>
      <c r="D12" s="132">
        <f t="shared" si="1"/>
        <v>123</v>
      </c>
      <c r="E12" s="139">
        <f t="shared" si="1"/>
        <v>0.9216553714859439</v>
      </c>
      <c r="F12" s="131">
        <f t="shared" ref="F12:G12" si="6">F29-F46</f>
        <v>558</v>
      </c>
      <c r="G12" s="139">
        <f t="shared" si="6"/>
        <v>4.5658526965002881</v>
      </c>
      <c r="H12" s="132">
        <f t="shared" ref="H12:I12" si="7">H29-H46</f>
        <v>681</v>
      </c>
      <c r="I12" s="141">
        <f t="shared" si="7"/>
        <v>5.4875080679862309</v>
      </c>
    </row>
    <row r="13" spans="1:9" x14ac:dyDescent="0.25">
      <c r="A13" s="99"/>
      <c r="B13" s="108" t="s">
        <v>294</v>
      </c>
      <c r="C13" s="131">
        <f t="shared" si="1"/>
        <v>659</v>
      </c>
      <c r="D13" s="132">
        <f t="shared" si="1"/>
        <v>70</v>
      </c>
      <c r="E13" s="139">
        <f t="shared" si="1"/>
        <v>0.84060584911939706</v>
      </c>
      <c r="F13" s="131">
        <f t="shared" ref="F13:G13" si="8">F30-F47</f>
        <v>282</v>
      </c>
      <c r="G13" s="139">
        <f t="shared" si="8"/>
        <v>3.7109039337640546</v>
      </c>
      <c r="H13" s="132">
        <f t="shared" ref="H13:I13" si="9">H30-H47</f>
        <v>352</v>
      </c>
      <c r="I13" s="141">
        <f t="shared" si="9"/>
        <v>4.5515097828834516</v>
      </c>
    </row>
    <row r="14" spans="1:9" x14ac:dyDescent="0.25">
      <c r="A14" s="99"/>
      <c r="B14" s="108" t="s">
        <v>295</v>
      </c>
      <c r="C14" s="131">
        <f t="shared" si="1"/>
        <v>209</v>
      </c>
      <c r="D14" s="132">
        <f t="shared" si="1"/>
        <v>53</v>
      </c>
      <c r="E14" s="139">
        <f t="shared" si="1"/>
        <v>1.0626302486672303</v>
      </c>
      <c r="F14" s="131">
        <f t="shared" ref="F14:G14" si="10">F31-F48</f>
        <v>276</v>
      </c>
      <c r="G14" s="139">
        <f t="shared" si="10"/>
        <v>5.8919354404539366</v>
      </c>
      <c r="H14" s="132">
        <f t="shared" ref="H14:I14" si="11">H31-H48</f>
        <v>329</v>
      </c>
      <c r="I14" s="141">
        <f t="shared" si="11"/>
        <v>6.954565689121166</v>
      </c>
    </row>
    <row r="15" spans="1:9" x14ac:dyDescent="0.25">
      <c r="A15" s="99" t="s">
        <v>77</v>
      </c>
      <c r="B15" s="100"/>
      <c r="C15" s="131">
        <f t="shared" si="1"/>
        <v>5297</v>
      </c>
      <c r="D15" s="132">
        <f t="shared" si="1"/>
        <v>1054</v>
      </c>
      <c r="E15" s="139">
        <f t="shared" si="1"/>
        <v>4.0895299790021848</v>
      </c>
      <c r="F15" s="131">
        <f t="shared" ref="F15:G15" si="12">F32-F49</f>
        <v>2727</v>
      </c>
      <c r="G15" s="139">
        <f t="shared" si="12"/>
        <v>13.16312653657921</v>
      </c>
      <c r="H15" s="132">
        <f t="shared" ref="H15:I15" si="13">H32-H49</f>
        <v>3781</v>
      </c>
      <c r="I15" s="141">
        <f t="shared" si="13"/>
        <v>17.252656515581393</v>
      </c>
    </row>
    <row r="16" spans="1:9" x14ac:dyDescent="0.25">
      <c r="A16" s="99"/>
      <c r="B16" s="108" t="s">
        <v>294</v>
      </c>
      <c r="C16" s="131">
        <f t="shared" si="1"/>
        <v>3482</v>
      </c>
      <c r="D16" s="132">
        <f t="shared" si="1"/>
        <v>644</v>
      </c>
      <c r="E16" s="139">
        <f t="shared" si="1"/>
        <v>4.0619613078869623</v>
      </c>
      <c r="F16" s="131">
        <f t="shared" ref="F16:G16" si="14">F33-F50</f>
        <v>1580</v>
      </c>
      <c r="G16" s="139">
        <f t="shared" si="14"/>
        <v>12.918810520841578</v>
      </c>
      <c r="H16" s="132">
        <f t="shared" ref="H16:I16" si="15">H33-H50</f>
        <v>2224</v>
      </c>
      <c r="I16" s="141">
        <f t="shared" si="15"/>
        <v>16.980771828728543</v>
      </c>
    </row>
    <row r="17" spans="1:9" x14ac:dyDescent="0.25">
      <c r="A17" s="8"/>
      <c r="B17" s="109" t="s">
        <v>295</v>
      </c>
      <c r="C17" s="133">
        <f t="shared" si="1"/>
        <v>1815</v>
      </c>
      <c r="D17" s="134">
        <f t="shared" si="1"/>
        <v>410</v>
      </c>
      <c r="E17" s="139">
        <f t="shared" si="1"/>
        <v>4.0973803956072405</v>
      </c>
      <c r="F17" s="133">
        <f t="shared" ref="F17:G17" si="16">F34-F51</f>
        <v>1147</v>
      </c>
      <c r="G17" s="139">
        <f t="shared" si="16"/>
        <v>13.566034992076816</v>
      </c>
      <c r="H17" s="134">
        <f t="shared" ref="H17:I17" si="17">H34-H51</f>
        <v>1557</v>
      </c>
      <c r="I17" s="142">
        <f t="shared" si="17"/>
        <v>17.663415387684061</v>
      </c>
    </row>
    <row r="18" spans="1:9" x14ac:dyDescent="0.25">
      <c r="A18" s="40" t="s">
        <v>73</v>
      </c>
      <c r="B18" s="105"/>
      <c r="C18" s="137">
        <f t="shared" si="1"/>
        <v>7550</v>
      </c>
      <c r="D18" s="138">
        <f t="shared" si="1"/>
        <v>5981</v>
      </c>
      <c r="E18" s="112">
        <f t="shared" si="1"/>
        <v>2.337266990232127</v>
      </c>
      <c r="F18" s="137">
        <f t="shared" ref="F18:G18" si="18">F35-F52</f>
        <v>9452</v>
      </c>
      <c r="G18" s="112">
        <f t="shared" si="18"/>
        <v>4.0628019682830399</v>
      </c>
      <c r="H18" s="138">
        <f t="shared" ref="H18:I18" si="19">H35-H52</f>
        <v>15433</v>
      </c>
      <c r="I18" s="113">
        <f t="shared" si="19"/>
        <v>6.4000689585151633</v>
      </c>
    </row>
    <row r="19" spans="1:9" x14ac:dyDescent="0.25">
      <c r="A19" s="26"/>
      <c r="B19" s="114" t="s">
        <v>294</v>
      </c>
      <c r="C19" s="131">
        <f t="shared" si="1"/>
        <v>5116</v>
      </c>
      <c r="D19" s="132">
        <f t="shared" si="1"/>
        <v>2723</v>
      </c>
      <c r="E19" s="139">
        <f t="shared" si="1"/>
        <v>1.8995033085823927</v>
      </c>
      <c r="F19" s="131">
        <f t="shared" ref="F19:G19" si="20">F36-F53</f>
        <v>4196</v>
      </c>
      <c r="G19" s="139">
        <f t="shared" si="20"/>
        <v>3.252458226012358</v>
      </c>
      <c r="H19" s="132">
        <f t="shared" ref="H19:I19" si="21">H36-H53</f>
        <v>6919</v>
      </c>
      <c r="I19" s="141">
        <f t="shared" si="21"/>
        <v>5.1519615345947471</v>
      </c>
    </row>
    <row r="20" spans="1:9" x14ac:dyDescent="0.25">
      <c r="A20" s="117"/>
      <c r="B20" s="118" t="s">
        <v>295</v>
      </c>
      <c r="C20" s="135">
        <f t="shared" si="1"/>
        <v>2434</v>
      </c>
      <c r="D20" s="136">
        <f t="shared" si="1"/>
        <v>3258</v>
      </c>
      <c r="E20" s="140">
        <f t="shared" si="1"/>
        <v>2.8374533693534545</v>
      </c>
      <c r="F20" s="135">
        <f t="shared" ref="F20:G20" si="22">F37-F54</f>
        <v>5256</v>
      </c>
      <c r="G20" s="140">
        <f t="shared" si="22"/>
        <v>4.8999724138397021</v>
      </c>
      <c r="H20" s="136">
        <f t="shared" ref="H20:I20" si="23">H37-H54</f>
        <v>8514</v>
      </c>
      <c r="I20" s="143">
        <f t="shared" si="23"/>
        <v>7.7374257831931601</v>
      </c>
    </row>
    <row r="21" spans="1:9" ht="17.25" x14ac:dyDescent="0.25">
      <c r="A21" s="28" t="s">
        <v>297</v>
      </c>
    </row>
    <row r="22" spans="1:9" x14ac:dyDescent="0.25">
      <c r="A22" s="12" t="s">
        <v>298</v>
      </c>
    </row>
    <row r="24" spans="1:9" ht="17.25" x14ac:dyDescent="0.25">
      <c r="A24" s="105" t="s">
        <v>296</v>
      </c>
      <c r="B24" s="105"/>
      <c r="C24" s="21" t="s">
        <v>1</v>
      </c>
      <c r="D24" s="170" t="s">
        <v>2</v>
      </c>
      <c r="E24" s="170"/>
      <c r="F24" s="170" t="s">
        <v>3</v>
      </c>
      <c r="G24" s="170"/>
      <c r="H24" s="170" t="s">
        <v>4</v>
      </c>
      <c r="I24" s="170"/>
    </row>
    <row r="25" spans="1:9" ht="15.75" thickBot="1" x14ac:dyDescent="0.3">
      <c r="A25" s="5"/>
      <c r="B25" s="5"/>
      <c r="C25" s="5" t="s">
        <v>7</v>
      </c>
      <c r="D25" s="5" t="s">
        <v>7</v>
      </c>
      <c r="E25" s="5" t="s">
        <v>78</v>
      </c>
      <c r="F25" s="5" t="s">
        <v>7</v>
      </c>
      <c r="G25" s="5" t="s">
        <v>78</v>
      </c>
      <c r="H25" s="5" t="s">
        <v>7</v>
      </c>
      <c r="I25" s="5" t="s">
        <v>78</v>
      </c>
    </row>
    <row r="26" spans="1:9" ht="15.75" thickTop="1" x14ac:dyDescent="0.25">
      <c r="A26" s="99" t="s">
        <v>74</v>
      </c>
      <c r="B26" s="100"/>
      <c r="C26" s="106">
        <v>165213</v>
      </c>
      <c r="D26" s="106">
        <v>38754</v>
      </c>
      <c r="E26" s="107">
        <f t="shared" ref="E26:E34" si="24">D26/C26*100</f>
        <v>23.456991883205315</v>
      </c>
      <c r="F26" s="145">
        <v>42303</v>
      </c>
      <c r="G26" s="107">
        <f t="shared" ref="G26:G34" si="25">F26/C26*100</f>
        <v>25.605127925768556</v>
      </c>
      <c r="H26" s="106">
        <f>D26+F26</f>
        <v>81057</v>
      </c>
      <c r="I26" s="121">
        <f t="shared" ref="I26:I34" si="26">H26/C26*100</f>
        <v>49.062119808973868</v>
      </c>
    </row>
    <row r="27" spans="1:9" x14ac:dyDescent="0.25">
      <c r="A27" s="99"/>
      <c r="B27" s="108" t="s">
        <v>294</v>
      </c>
      <c r="C27" s="106">
        <v>80445</v>
      </c>
      <c r="D27" s="106">
        <v>16966</v>
      </c>
      <c r="E27" s="107">
        <f t="shared" si="24"/>
        <v>21.090185841258002</v>
      </c>
      <c r="F27" s="145">
        <v>19823</v>
      </c>
      <c r="G27" s="107">
        <f t="shared" si="25"/>
        <v>24.641680651376717</v>
      </c>
      <c r="H27" s="106">
        <f>D27+F27</f>
        <v>36789</v>
      </c>
      <c r="I27" s="121">
        <f t="shared" si="26"/>
        <v>45.731866492634722</v>
      </c>
    </row>
    <row r="28" spans="1:9" x14ac:dyDescent="0.25">
      <c r="A28" s="99"/>
      <c r="B28" s="108" t="s">
        <v>295</v>
      </c>
      <c r="C28" s="106">
        <f>C26-C27</f>
        <v>84768</v>
      </c>
      <c r="D28" s="106">
        <f>D26-D27</f>
        <v>21788</v>
      </c>
      <c r="E28" s="107">
        <f t="shared" si="24"/>
        <v>25.703095507738773</v>
      </c>
      <c r="F28" s="145">
        <f>F26-F27</f>
        <v>22480</v>
      </c>
      <c r="G28" s="107">
        <f t="shared" si="25"/>
        <v>26.519441298603248</v>
      </c>
      <c r="H28" s="106">
        <f>H26-H27</f>
        <v>44268</v>
      </c>
      <c r="I28" s="121">
        <f t="shared" si="26"/>
        <v>52.222536806342013</v>
      </c>
    </row>
    <row r="29" spans="1:9" x14ac:dyDescent="0.25">
      <c r="A29" s="99" t="s">
        <v>75</v>
      </c>
      <c r="B29" s="100"/>
      <c r="C29" s="106">
        <v>11620</v>
      </c>
      <c r="D29" s="106">
        <v>320</v>
      </c>
      <c r="E29" s="107">
        <f t="shared" si="24"/>
        <v>2.753872633390706</v>
      </c>
      <c r="F29" s="145">
        <v>898</v>
      </c>
      <c r="G29" s="107">
        <f t="shared" si="25"/>
        <v>7.7280550774526686</v>
      </c>
      <c r="H29" s="106">
        <f>D29+F29</f>
        <v>1218</v>
      </c>
      <c r="I29" s="121">
        <f t="shared" si="26"/>
        <v>10.481927710843374</v>
      </c>
    </row>
    <row r="30" spans="1:9" x14ac:dyDescent="0.25">
      <c r="A30" s="99"/>
      <c r="B30" s="108" t="s">
        <v>294</v>
      </c>
      <c r="C30" s="106">
        <v>7052</v>
      </c>
      <c r="D30" s="106">
        <v>174</v>
      </c>
      <c r="E30" s="107">
        <f t="shared" si="24"/>
        <v>2.4673851389676686</v>
      </c>
      <c r="F30" s="145">
        <v>479</v>
      </c>
      <c r="G30" s="107">
        <f t="shared" si="25"/>
        <v>6.7923993193420307</v>
      </c>
      <c r="H30" s="106">
        <f>D30+F30</f>
        <v>653</v>
      </c>
      <c r="I30" s="121">
        <f t="shared" si="26"/>
        <v>9.2597844583096993</v>
      </c>
    </row>
    <row r="31" spans="1:9" x14ac:dyDescent="0.25">
      <c r="A31" s="99"/>
      <c r="B31" s="108" t="s">
        <v>295</v>
      </c>
      <c r="C31" s="106">
        <f>C29-C30</f>
        <v>4568</v>
      </c>
      <c r="D31" s="106">
        <f>D29-D30</f>
        <v>146</v>
      </c>
      <c r="E31" s="107">
        <f t="shared" si="24"/>
        <v>3.1961471103327499</v>
      </c>
      <c r="F31" s="145">
        <f>F29-F30</f>
        <v>419</v>
      </c>
      <c r="G31" s="107">
        <f t="shared" si="25"/>
        <v>9.1725043782837137</v>
      </c>
      <c r="H31" s="106">
        <f>D31+F31</f>
        <v>565</v>
      </c>
      <c r="I31" s="121">
        <f t="shared" si="26"/>
        <v>12.368651488616463</v>
      </c>
    </row>
    <row r="32" spans="1:9" x14ac:dyDescent="0.25">
      <c r="A32" s="99" t="s">
        <v>77</v>
      </c>
      <c r="B32" s="100"/>
      <c r="C32" s="106">
        <v>19348</v>
      </c>
      <c r="D32" s="106">
        <v>1751</v>
      </c>
      <c r="E32" s="107">
        <f t="shared" si="24"/>
        <v>9.0500310109572055</v>
      </c>
      <c r="F32" s="145">
        <v>3205</v>
      </c>
      <c r="G32" s="107">
        <f t="shared" si="25"/>
        <v>16.565019640272897</v>
      </c>
      <c r="H32" s="106">
        <f>D32+F32</f>
        <v>4956</v>
      </c>
      <c r="I32" s="121">
        <f t="shared" si="26"/>
        <v>25.615050651230103</v>
      </c>
    </row>
    <row r="33" spans="1:11" x14ac:dyDescent="0.25">
      <c r="A33" s="99"/>
      <c r="B33" s="108" t="s">
        <v>294</v>
      </c>
      <c r="C33" s="106">
        <v>11411</v>
      </c>
      <c r="D33" s="106">
        <v>1055</v>
      </c>
      <c r="E33" s="107">
        <f t="shared" si="24"/>
        <v>9.2454649022872655</v>
      </c>
      <c r="F33" s="145">
        <v>1821</v>
      </c>
      <c r="G33" s="107">
        <f t="shared" si="25"/>
        <v>15.958285864516695</v>
      </c>
      <c r="H33" s="106">
        <f>D33+F33</f>
        <v>2876</v>
      </c>
      <c r="I33" s="121">
        <f t="shared" si="26"/>
        <v>25.20375076680396</v>
      </c>
      <c r="K33" s="29"/>
    </row>
    <row r="34" spans="1:11" x14ac:dyDescent="0.25">
      <c r="A34" s="8"/>
      <c r="B34" s="109" t="s">
        <v>295</v>
      </c>
      <c r="C34" s="110">
        <f>C32-C33</f>
        <v>7937</v>
      </c>
      <c r="D34" s="110">
        <f>D32-D33</f>
        <v>696</v>
      </c>
      <c r="E34" s="107">
        <f t="shared" si="24"/>
        <v>8.7690563185082535</v>
      </c>
      <c r="F34" s="110">
        <f>F32-F33</f>
        <v>1384</v>
      </c>
      <c r="G34" s="107">
        <f t="shared" si="25"/>
        <v>17.437318886229054</v>
      </c>
      <c r="H34" s="110">
        <f>H32-H33</f>
        <v>2080</v>
      </c>
      <c r="I34" s="121">
        <f t="shared" si="26"/>
        <v>26.206375204737309</v>
      </c>
    </row>
    <row r="35" spans="1:11" x14ac:dyDescent="0.25">
      <c r="A35" s="40" t="s">
        <v>73</v>
      </c>
      <c r="B35" s="14"/>
      <c r="C35" s="111">
        <v>196239</v>
      </c>
      <c r="D35" s="111">
        <v>40829</v>
      </c>
      <c r="E35" s="112">
        <v>20.805752169548356</v>
      </c>
      <c r="F35" s="111">
        <v>46420</v>
      </c>
      <c r="G35" s="112">
        <v>23.654829060482371</v>
      </c>
      <c r="H35" s="111">
        <v>87249</v>
      </c>
      <c r="I35" s="122">
        <v>44.460581230030726</v>
      </c>
    </row>
    <row r="36" spans="1:11" x14ac:dyDescent="0.25">
      <c r="A36" s="26"/>
      <c r="B36" s="114" t="s">
        <v>294</v>
      </c>
      <c r="C36" s="115">
        <v>98938</v>
      </c>
      <c r="D36" s="115">
        <v>18195</v>
      </c>
      <c r="E36" s="123">
        <v>18.390305039519699</v>
      </c>
      <c r="F36" s="115">
        <v>22133</v>
      </c>
      <c r="G36" s="123">
        <f>F36/C36*100</f>
        <v>22.370575511936767</v>
      </c>
      <c r="H36" s="115">
        <v>40328</v>
      </c>
      <c r="I36" s="124">
        <f>H36/C36*100</f>
        <v>40.760880551456466</v>
      </c>
    </row>
    <row r="37" spans="1:11" x14ac:dyDescent="0.25">
      <c r="A37" s="117"/>
      <c r="B37" s="118" t="s">
        <v>295</v>
      </c>
      <c r="C37" s="119">
        <v>97301</v>
      </c>
      <c r="D37" s="119">
        <v>22634</v>
      </c>
      <c r="E37" s="120">
        <v>23.261836980092703</v>
      </c>
      <c r="F37" s="119">
        <v>24287</v>
      </c>
      <c r="G37" s="120">
        <f>F37/C37*100</f>
        <v>24.960688996002098</v>
      </c>
      <c r="H37" s="119">
        <v>46921</v>
      </c>
      <c r="I37" s="125">
        <f>H37/C37*100</f>
        <v>48.222525976094801</v>
      </c>
    </row>
    <row r="38" spans="1:11" ht="17.25" x14ac:dyDescent="0.25">
      <c r="A38" s="28" t="s">
        <v>297</v>
      </c>
    </row>
    <row r="39" spans="1:11" x14ac:dyDescent="0.25">
      <c r="A39" s="12" t="s">
        <v>302</v>
      </c>
    </row>
    <row r="40" spans="1:11" ht="10.9" customHeight="1" x14ac:dyDescent="0.25">
      <c r="A40" s="126"/>
      <c r="B40" s="127"/>
    </row>
    <row r="41" spans="1:11" ht="17.25" x14ac:dyDescent="0.25">
      <c r="A41" s="105" t="s">
        <v>296</v>
      </c>
      <c r="B41" s="7"/>
      <c r="C41" s="21" t="s">
        <v>1</v>
      </c>
      <c r="D41" s="170" t="s">
        <v>2</v>
      </c>
      <c r="E41" s="170"/>
      <c r="F41" s="170" t="s">
        <v>3</v>
      </c>
      <c r="G41" s="170"/>
      <c r="H41" s="170" t="s">
        <v>4</v>
      </c>
      <c r="I41" s="170"/>
    </row>
    <row r="42" spans="1:11" ht="15.75" thickBot="1" x14ac:dyDescent="0.3">
      <c r="A42" s="5"/>
      <c r="B42" s="5"/>
      <c r="C42" s="5" t="s">
        <v>7</v>
      </c>
      <c r="D42" s="5" t="s">
        <v>7</v>
      </c>
      <c r="E42" s="5" t="s">
        <v>78</v>
      </c>
      <c r="F42" s="5" t="s">
        <v>7</v>
      </c>
      <c r="G42" s="5" t="s">
        <v>78</v>
      </c>
      <c r="H42" s="5" t="s">
        <v>7</v>
      </c>
      <c r="I42" s="5" t="s">
        <v>78</v>
      </c>
    </row>
    <row r="43" spans="1:11" ht="15.75" thickTop="1" x14ac:dyDescent="0.25">
      <c r="A43" s="99" t="s">
        <v>74</v>
      </c>
      <c r="B43" s="100"/>
      <c r="C43" s="106">
        <v>163842</v>
      </c>
      <c r="D43" s="106">
        <v>34848</v>
      </c>
      <c r="E43" s="107">
        <f>D43/C43*100</f>
        <v>21.269271615336727</v>
      </c>
      <c r="F43" s="106">
        <v>36144</v>
      </c>
      <c r="G43" s="107">
        <f>F43/C43*100</f>
        <v>22.060277584502142</v>
      </c>
      <c r="H43" s="106">
        <f>D43+F43</f>
        <v>70992</v>
      </c>
      <c r="I43" s="121">
        <f>H43/C43*100</f>
        <v>43.329549199838866</v>
      </c>
    </row>
    <row r="44" spans="1:11" x14ac:dyDescent="0.25">
      <c r="A44" s="99"/>
      <c r="B44" s="108" t="s">
        <v>294</v>
      </c>
      <c r="C44" s="106">
        <v>79476</v>
      </c>
      <c r="D44" s="106">
        <v>15472</v>
      </c>
      <c r="E44" s="107">
        <f t="shared" ref="E44:E51" si="27">D44/C44*100</f>
        <v>19.467512204942373</v>
      </c>
      <c r="F44" s="106">
        <v>17497</v>
      </c>
      <c r="G44" s="107">
        <f>F44/C44*100</f>
        <v>22.01545120539534</v>
      </c>
      <c r="H44" s="106">
        <f t="shared" ref="H44:H51" si="28">D44+F44</f>
        <v>32969</v>
      </c>
      <c r="I44" s="121">
        <f t="shared" ref="I44:I51" si="29">H44/C44*100</f>
        <v>41.482963410337717</v>
      </c>
    </row>
    <row r="45" spans="1:11" x14ac:dyDescent="0.25">
      <c r="A45" s="99"/>
      <c r="B45" s="108" t="s">
        <v>295</v>
      </c>
      <c r="C45" s="106">
        <f>C43-C44</f>
        <v>84366</v>
      </c>
      <c r="D45" s="106">
        <f>D43-D44</f>
        <v>19376</v>
      </c>
      <c r="E45" s="107">
        <f t="shared" si="27"/>
        <v>22.9665979185928</v>
      </c>
      <c r="F45" s="106">
        <f>F43-F44</f>
        <v>18647</v>
      </c>
      <c r="G45" s="107">
        <f>F45/C45*100</f>
        <v>22.102505748761349</v>
      </c>
      <c r="H45" s="106">
        <f t="shared" si="28"/>
        <v>38023</v>
      </c>
      <c r="I45" s="121">
        <f t="shared" si="29"/>
        <v>45.069103667354149</v>
      </c>
    </row>
    <row r="46" spans="1:11" x14ac:dyDescent="0.25">
      <c r="A46" s="99" t="s">
        <v>75</v>
      </c>
      <c r="B46" s="100"/>
      <c r="C46" s="106">
        <v>10752</v>
      </c>
      <c r="D46" s="106">
        <v>197</v>
      </c>
      <c r="E46" s="107">
        <f t="shared" si="27"/>
        <v>1.8322172619047621</v>
      </c>
      <c r="F46" s="106">
        <v>340</v>
      </c>
      <c r="G46" s="107">
        <f>F46/C46*100</f>
        <v>3.1622023809523809</v>
      </c>
      <c r="H46" s="106">
        <f t="shared" si="28"/>
        <v>537</v>
      </c>
      <c r="I46" s="121">
        <f t="shared" si="29"/>
        <v>4.9944196428571432</v>
      </c>
    </row>
    <row r="47" spans="1:11" x14ac:dyDescent="0.25">
      <c r="A47" s="99"/>
      <c r="B47" s="108" t="s">
        <v>294</v>
      </c>
      <c r="C47" s="106">
        <v>6393</v>
      </c>
      <c r="D47" s="106">
        <v>104</v>
      </c>
      <c r="E47" s="107">
        <f t="shared" si="27"/>
        <v>1.6267792898482716</v>
      </c>
      <c r="F47" s="106">
        <v>197</v>
      </c>
      <c r="G47" s="107">
        <f t="shared" ref="G47:G48" si="30">F47/C47*100</f>
        <v>3.0814953855779761</v>
      </c>
      <c r="H47" s="106">
        <f t="shared" si="28"/>
        <v>301</v>
      </c>
      <c r="I47" s="121">
        <f t="shared" si="29"/>
        <v>4.7082746754262477</v>
      </c>
    </row>
    <row r="48" spans="1:11" x14ac:dyDescent="0.25">
      <c r="A48" s="99"/>
      <c r="B48" s="108" t="s">
        <v>295</v>
      </c>
      <c r="C48" s="106">
        <f>C46-C47</f>
        <v>4359</v>
      </c>
      <c r="D48" s="106">
        <f>D46-D47</f>
        <v>93</v>
      </c>
      <c r="E48" s="107">
        <f t="shared" si="27"/>
        <v>2.1335168616655196</v>
      </c>
      <c r="F48" s="106">
        <f>F46-F47</f>
        <v>143</v>
      </c>
      <c r="G48" s="107">
        <f t="shared" si="30"/>
        <v>3.2805689378297775</v>
      </c>
      <c r="H48" s="106">
        <f t="shared" si="28"/>
        <v>236</v>
      </c>
      <c r="I48" s="121">
        <f t="shared" si="29"/>
        <v>5.4140857994952967</v>
      </c>
    </row>
    <row r="49" spans="1:9" x14ac:dyDescent="0.25">
      <c r="A49" s="99" t="s">
        <v>77</v>
      </c>
      <c r="B49" s="100"/>
      <c r="C49" s="106">
        <v>14051</v>
      </c>
      <c r="D49" s="106">
        <v>697</v>
      </c>
      <c r="E49" s="107">
        <f t="shared" si="27"/>
        <v>4.9605010319550207</v>
      </c>
      <c r="F49" s="106">
        <v>478</v>
      </c>
      <c r="G49" s="107">
        <f>F49/C49*100</f>
        <v>3.4018931036936872</v>
      </c>
      <c r="H49" s="106">
        <f t="shared" si="28"/>
        <v>1175</v>
      </c>
      <c r="I49" s="121">
        <f t="shared" si="29"/>
        <v>8.3623941356487084</v>
      </c>
    </row>
    <row r="50" spans="1:9" x14ac:dyDescent="0.25">
      <c r="A50" s="99"/>
      <c r="B50" s="108" t="s">
        <v>294</v>
      </c>
      <c r="C50" s="106">
        <v>7929</v>
      </c>
      <c r="D50" s="106">
        <v>411</v>
      </c>
      <c r="E50" s="107">
        <f t="shared" si="27"/>
        <v>5.1835035944003032</v>
      </c>
      <c r="F50" s="106">
        <v>241</v>
      </c>
      <c r="G50" s="107">
        <f t="shared" ref="G50:G51" si="31">F50/C50*100</f>
        <v>3.0394753436751167</v>
      </c>
      <c r="H50" s="106">
        <f t="shared" si="28"/>
        <v>652</v>
      </c>
      <c r="I50" s="121">
        <f t="shared" si="29"/>
        <v>8.2229789380754195</v>
      </c>
    </row>
    <row r="51" spans="1:9" x14ac:dyDescent="0.25">
      <c r="A51" s="8"/>
      <c r="B51" s="109" t="s">
        <v>295</v>
      </c>
      <c r="C51" s="110">
        <f>C49-C50</f>
        <v>6122</v>
      </c>
      <c r="D51" s="110">
        <f>D49-D50</f>
        <v>286</v>
      </c>
      <c r="E51" s="107">
        <f t="shared" si="27"/>
        <v>4.671675922901013</v>
      </c>
      <c r="F51" s="110">
        <f>F49-F50</f>
        <v>237</v>
      </c>
      <c r="G51" s="107">
        <f t="shared" si="31"/>
        <v>3.8712838941522381</v>
      </c>
      <c r="H51" s="110">
        <f t="shared" si="28"/>
        <v>523</v>
      </c>
      <c r="I51" s="121">
        <f t="shared" si="29"/>
        <v>8.5429598170532497</v>
      </c>
    </row>
    <row r="52" spans="1:9" x14ac:dyDescent="0.25">
      <c r="A52" s="40" t="s">
        <v>73</v>
      </c>
      <c r="B52" s="14"/>
      <c r="C52" s="111">
        <v>188689</v>
      </c>
      <c r="D52" s="111">
        <v>34848</v>
      </c>
      <c r="E52" s="112">
        <v>18.468485179316229</v>
      </c>
      <c r="F52" s="111">
        <v>36968</v>
      </c>
      <c r="G52" s="112">
        <v>19.592027092199331</v>
      </c>
      <c r="H52" s="111">
        <v>71816</v>
      </c>
      <c r="I52" s="122">
        <v>38.060512271515563</v>
      </c>
    </row>
    <row r="53" spans="1:9" x14ac:dyDescent="0.25">
      <c r="A53" s="26"/>
      <c r="B53" s="114" t="s">
        <v>294</v>
      </c>
      <c r="C53" s="115">
        <v>93822</v>
      </c>
      <c r="D53" s="115">
        <v>15472</v>
      </c>
      <c r="E53" s="116">
        <v>16.490801730937307</v>
      </c>
      <c r="F53" s="115">
        <v>17937</v>
      </c>
      <c r="G53" s="116">
        <v>19.118117285924409</v>
      </c>
      <c r="H53" s="115">
        <v>33409</v>
      </c>
      <c r="I53" s="124">
        <v>35.608919016861719</v>
      </c>
    </row>
    <row r="54" spans="1:9" x14ac:dyDescent="0.25">
      <c r="A54" s="117"/>
      <c r="B54" s="118" t="s">
        <v>295</v>
      </c>
      <c r="C54" s="119">
        <v>94867</v>
      </c>
      <c r="D54" s="119">
        <v>19376</v>
      </c>
      <c r="E54" s="120">
        <v>20.424383610739248</v>
      </c>
      <c r="F54" s="119">
        <v>19031</v>
      </c>
      <c r="G54" s="120">
        <v>20.060716582162396</v>
      </c>
      <c r="H54" s="119">
        <v>38407</v>
      </c>
      <c r="I54" s="125">
        <v>40.485100192901641</v>
      </c>
    </row>
    <row r="55" spans="1:9" ht="17.25" x14ac:dyDescent="0.25">
      <c r="A55" s="28" t="s">
        <v>297</v>
      </c>
    </row>
  </sheetData>
  <mergeCells count="9">
    <mergeCell ref="D41:E41"/>
    <mergeCell ref="F41:G41"/>
    <mergeCell ref="H41:I41"/>
    <mergeCell ref="D7:E7"/>
    <mergeCell ref="F7:G7"/>
    <mergeCell ref="H7:I7"/>
    <mergeCell ref="D24:E24"/>
    <mergeCell ref="F24:G24"/>
    <mergeCell ref="H24:I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28"/>
  <sheetViews>
    <sheetView zoomScale="110" zoomScaleNormal="110" workbookViewId="0">
      <pane ySplit="6" topLeftCell="A7" activePane="bottomLeft" state="frozen"/>
      <selection pane="bottomLeft"/>
    </sheetView>
  </sheetViews>
  <sheetFormatPr defaultRowHeight="15" x14ac:dyDescent="0.25"/>
  <cols>
    <col min="1" max="1" width="2.140625" customWidth="1"/>
    <col min="2" max="2" width="12.28515625" customWidth="1"/>
    <col min="3" max="3" width="21.7109375" customWidth="1"/>
    <col min="4" max="4" width="11.7109375" style="1" customWidth="1"/>
    <col min="5" max="5" width="9.28515625" customWidth="1"/>
    <col min="7" max="7" width="9.28515625" bestFit="1" customWidth="1"/>
    <col min="21" max="21" width="8.28515625" customWidth="1"/>
  </cols>
  <sheetData>
    <row r="1" spans="1:21" x14ac:dyDescent="0.25">
      <c r="A1" t="s">
        <v>298</v>
      </c>
      <c r="D1"/>
      <c r="E1" s="1"/>
    </row>
    <row r="2" spans="1:21" ht="14.45" customHeight="1" x14ac:dyDescent="0.25">
      <c r="A2" t="s">
        <v>762</v>
      </c>
      <c r="D2" s="12" t="s">
        <v>777</v>
      </c>
    </row>
    <row r="3" spans="1:21" x14ac:dyDescent="0.25">
      <c r="A3" t="s">
        <v>774</v>
      </c>
      <c r="D3" s="12"/>
    </row>
    <row r="4" spans="1:21" ht="19.899999999999999" customHeight="1" x14ac:dyDescent="0.25">
      <c r="B4" s="151" t="s">
        <v>771</v>
      </c>
      <c r="C4" s="150"/>
      <c r="D4" s="149"/>
      <c r="E4" s="152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</row>
    <row r="5" spans="1:21" x14ac:dyDescent="0.25">
      <c r="B5" t="s">
        <v>81</v>
      </c>
      <c r="D5" s="29"/>
      <c r="E5" s="1"/>
    </row>
    <row r="6" spans="1:21" ht="30.75" thickBot="1" x14ac:dyDescent="0.3">
      <c r="A6" s="18"/>
      <c r="B6" s="18" t="s">
        <v>91</v>
      </c>
      <c r="C6" s="84" t="s">
        <v>88</v>
      </c>
      <c r="D6" s="18" t="s">
        <v>82</v>
      </c>
      <c r="E6" s="18" t="s">
        <v>92</v>
      </c>
    </row>
    <row r="7" spans="1:21" s="76" customFormat="1" ht="21.6" customHeight="1" thickTop="1" x14ac:dyDescent="0.25">
      <c r="A7" s="80" t="s">
        <v>259</v>
      </c>
      <c r="B7" s="80"/>
      <c r="C7" s="73"/>
      <c r="D7" s="74"/>
      <c r="E7" s="75"/>
      <c r="K7"/>
    </row>
    <row r="8" spans="1:21" x14ac:dyDescent="0.25">
      <c r="A8" s="7"/>
      <c r="B8" s="6">
        <v>2052</v>
      </c>
      <c r="C8" s="7" t="s">
        <v>306</v>
      </c>
      <c r="D8" s="85">
        <v>2392</v>
      </c>
      <c r="E8" s="6" t="s">
        <v>749</v>
      </c>
    </row>
    <row r="9" spans="1:21" x14ac:dyDescent="0.25">
      <c r="A9" s="7"/>
      <c r="B9" s="6">
        <v>2041</v>
      </c>
      <c r="C9" s="7" t="s">
        <v>307</v>
      </c>
      <c r="D9" s="51">
        <v>1076</v>
      </c>
      <c r="E9" s="6" t="s">
        <v>749</v>
      </c>
    </row>
    <row r="10" spans="1:21" x14ac:dyDescent="0.25">
      <c r="A10" s="7"/>
      <c r="B10" s="6">
        <v>2084</v>
      </c>
      <c r="C10" s="7" t="s">
        <v>308</v>
      </c>
      <c r="D10" s="51">
        <v>959</v>
      </c>
      <c r="E10" s="6" t="s">
        <v>749</v>
      </c>
    </row>
    <row r="11" spans="1:21" x14ac:dyDescent="0.25">
      <c r="A11" s="7"/>
      <c r="B11" s="6">
        <v>2087</v>
      </c>
      <c r="C11" s="7" t="s">
        <v>309</v>
      </c>
      <c r="D11" s="51">
        <v>956</v>
      </c>
      <c r="E11" s="6" t="s">
        <v>749</v>
      </c>
    </row>
    <row r="12" spans="1:21" x14ac:dyDescent="0.25">
      <c r="A12" s="7"/>
      <c r="B12" s="6">
        <v>2015</v>
      </c>
      <c r="C12" s="7" t="s">
        <v>310</v>
      </c>
      <c r="D12" s="51">
        <v>915</v>
      </c>
      <c r="E12" s="6" t="s">
        <v>749</v>
      </c>
    </row>
    <row r="13" spans="1:21" x14ac:dyDescent="0.25">
      <c r="A13" s="7"/>
      <c r="B13" s="6">
        <v>2044</v>
      </c>
      <c r="C13" s="7" t="s">
        <v>311</v>
      </c>
      <c r="D13" s="51">
        <v>773</v>
      </c>
      <c r="E13" s="6" t="s">
        <v>749</v>
      </c>
    </row>
    <row r="14" spans="1:21" x14ac:dyDescent="0.25">
      <c r="A14" s="7"/>
      <c r="B14" s="6">
        <v>2061</v>
      </c>
      <c r="C14" s="7" t="s">
        <v>312</v>
      </c>
      <c r="D14" s="51">
        <v>725</v>
      </c>
      <c r="E14" s="6" t="s">
        <v>749</v>
      </c>
    </row>
    <row r="15" spans="1:21" x14ac:dyDescent="0.25">
      <c r="A15" s="7"/>
      <c r="B15" s="6">
        <v>2080</v>
      </c>
      <c r="C15" s="7" t="s">
        <v>313</v>
      </c>
      <c r="D15" s="51">
        <v>688</v>
      </c>
      <c r="E15" s="6" t="s">
        <v>749</v>
      </c>
    </row>
    <row r="16" spans="1:21" x14ac:dyDescent="0.25">
      <c r="A16" s="7"/>
      <c r="B16" s="6">
        <v>2046</v>
      </c>
      <c r="C16" s="7" t="s">
        <v>314</v>
      </c>
      <c r="D16" s="51">
        <v>660</v>
      </c>
      <c r="E16" s="6" t="s">
        <v>749</v>
      </c>
    </row>
    <row r="17" spans="1:5" x14ac:dyDescent="0.25">
      <c r="A17" s="7"/>
      <c r="B17" s="6">
        <v>2086</v>
      </c>
      <c r="C17" s="7" t="s">
        <v>315</v>
      </c>
      <c r="D17" s="51">
        <v>654</v>
      </c>
      <c r="E17" s="6" t="s">
        <v>749</v>
      </c>
    </row>
    <row r="18" spans="1:5" x14ac:dyDescent="0.25">
      <c r="A18" s="7"/>
      <c r="B18" s="6">
        <v>2020</v>
      </c>
      <c r="C18" s="7" t="s">
        <v>316</v>
      </c>
      <c r="D18" s="51">
        <v>630</v>
      </c>
      <c r="E18" s="6" t="s">
        <v>749</v>
      </c>
    </row>
    <row r="19" spans="1:5" x14ac:dyDescent="0.25">
      <c r="A19" s="7"/>
      <c r="B19" s="6">
        <v>2013</v>
      </c>
      <c r="C19" s="7" t="s">
        <v>317</v>
      </c>
      <c r="D19" s="51">
        <v>627</v>
      </c>
      <c r="E19" s="6" t="s">
        <v>749</v>
      </c>
    </row>
    <row r="20" spans="1:5" x14ac:dyDescent="0.25">
      <c r="A20" s="7"/>
      <c r="B20" s="6">
        <v>2070</v>
      </c>
      <c r="C20" s="7" t="s">
        <v>318</v>
      </c>
      <c r="D20" s="51">
        <v>537</v>
      </c>
      <c r="E20" s="6" t="s">
        <v>749</v>
      </c>
    </row>
    <row r="21" spans="1:5" x14ac:dyDescent="0.25">
      <c r="A21" s="7"/>
      <c r="B21" s="6">
        <v>2008</v>
      </c>
      <c r="C21" s="7" t="s">
        <v>319</v>
      </c>
      <c r="D21" s="51">
        <v>502</v>
      </c>
      <c r="E21" s="6" t="s">
        <v>749</v>
      </c>
    </row>
    <row r="22" spans="1:5" x14ac:dyDescent="0.25">
      <c r="A22" s="7"/>
      <c r="B22" s="6">
        <v>2035</v>
      </c>
      <c r="C22" s="7" t="s">
        <v>320</v>
      </c>
      <c r="D22" s="51">
        <v>498</v>
      </c>
      <c r="E22" s="6" t="s">
        <v>749</v>
      </c>
    </row>
    <row r="23" spans="1:5" x14ac:dyDescent="0.25">
      <c r="A23" s="7"/>
      <c r="B23" s="6">
        <v>2060</v>
      </c>
      <c r="C23" s="7" t="s">
        <v>321</v>
      </c>
      <c r="D23" s="51">
        <v>417</v>
      </c>
      <c r="E23" s="6" t="s">
        <v>749</v>
      </c>
    </row>
    <row r="24" spans="1:5" x14ac:dyDescent="0.25">
      <c r="A24" s="7"/>
      <c r="B24" s="6">
        <v>2081</v>
      </c>
      <c r="C24" s="7" t="s">
        <v>322</v>
      </c>
      <c r="D24" s="51">
        <v>407</v>
      </c>
      <c r="E24" s="6" t="s">
        <v>749</v>
      </c>
    </row>
    <row r="25" spans="1:5" x14ac:dyDescent="0.25">
      <c r="A25" s="7"/>
      <c r="B25" s="6">
        <v>2083</v>
      </c>
      <c r="C25" s="7" t="s">
        <v>323</v>
      </c>
      <c r="D25" s="51">
        <v>397</v>
      </c>
      <c r="E25" s="6" t="s">
        <v>750</v>
      </c>
    </row>
    <row r="26" spans="1:5" x14ac:dyDescent="0.25">
      <c r="A26" s="7"/>
      <c r="B26" s="6">
        <v>2050</v>
      </c>
      <c r="C26" s="7" t="s">
        <v>324</v>
      </c>
      <c r="D26" s="51">
        <v>396</v>
      </c>
      <c r="E26" s="6" t="s">
        <v>749</v>
      </c>
    </row>
    <row r="27" spans="1:5" x14ac:dyDescent="0.25">
      <c r="A27" s="7"/>
      <c r="B27" s="6">
        <v>2033</v>
      </c>
      <c r="C27" s="7" t="s">
        <v>325</v>
      </c>
      <c r="D27" s="51">
        <v>388</v>
      </c>
      <c r="E27" s="6" t="s">
        <v>750</v>
      </c>
    </row>
    <row r="28" spans="1:5" x14ac:dyDescent="0.25">
      <c r="A28" s="7"/>
      <c r="B28" s="6">
        <v>2021</v>
      </c>
      <c r="C28" s="7" t="s">
        <v>326</v>
      </c>
      <c r="D28" s="51">
        <v>378</v>
      </c>
      <c r="E28" s="6" t="s">
        <v>750</v>
      </c>
    </row>
    <row r="29" spans="1:5" x14ac:dyDescent="0.25">
      <c r="A29" s="7"/>
      <c r="B29" s="6">
        <v>2018</v>
      </c>
      <c r="C29" s="7" t="s">
        <v>327</v>
      </c>
      <c r="D29" s="51">
        <v>360</v>
      </c>
      <c r="E29" s="6" t="s">
        <v>750</v>
      </c>
    </row>
    <row r="30" spans="1:5" x14ac:dyDescent="0.25">
      <c r="A30" s="7"/>
      <c r="B30" s="6">
        <v>2030</v>
      </c>
      <c r="C30" s="7" t="s">
        <v>328</v>
      </c>
      <c r="D30" s="51">
        <v>356</v>
      </c>
      <c r="E30" s="6" t="s">
        <v>750</v>
      </c>
    </row>
    <row r="31" spans="1:5" x14ac:dyDescent="0.25">
      <c r="A31" s="7"/>
      <c r="B31" s="6">
        <v>2011</v>
      </c>
      <c r="C31" s="7" t="s">
        <v>329</v>
      </c>
      <c r="D31" s="51">
        <v>352</v>
      </c>
      <c r="E31" s="6" t="s">
        <v>750</v>
      </c>
    </row>
    <row r="32" spans="1:5" x14ac:dyDescent="0.25">
      <c r="A32" s="7"/>
      <c r="B32" s="6">
        <v>2071</v>
      </c>
      <c r="C32" s="7" t="s">
        <v>330</v>
      </c>
      <c r="D32" s="51">
        <v>335</v>
      </c>
      <c r="E32" s="6" t="s">
        <v>750</v>
      </c>
    </row>
    <row r="33" spans="1:5" x14ac:dyDescent="0.25">
      <c r="A33" s="7"/>
      <c r="B33" s="6">
        <v>2091</v>
      </c>
      <c r="C33" s="7" t="s">
        <v>331</v>
      </c>
      <c r="D33" s="51">
        <v>329</v>
      </c>
      <c r="E33" s="6" t="s">
        <v>750</v>
      </c>
    </row>
    <row r="34" spans="1:5" x14ac:dyDescent="0.25">
      <c r="A34" s="7"/>
      <c r="B34" s="6">
        <v>2012</v>
      </c>
      <c r="C34" s="7" t="s">
        <v>332</v>
      </c>
      <c r="D34" s="51">
        <v>283</v>
      </c>
      <c r="E34" s="6" t="s">
        <v>750</v>
      </c>
    </row>
    <row r="35" spans="1:5" x14ac:dyDescent="0.25">
      <c r="A35" s="7"/>
      <c r="B35" s="6">
        <v>2053</v>
      </c>
      <c r="C35" s="7" t="s">
        <v>333</v>
      </c>
      <c r="D35" s="51">
        <v>276</v>
      </c>
      <c r="E35" s="6" t="s">
        <v>750</v>
      </c>
    </row>
    <row r="36" spans="1:5" x14ac:dyDescent="0.25">
      <c r="A36" s="7"/>
      <c r="B36" s="6">
        <v>2062</v>
      </c>
      <c r="C36" s="7" t="s">
        <v>334</v>
      </c>
      <c r="D36" s="51">
        <v>276</v>
      </c>
      <c r="E36" s="6" t="s">
        <v>750</v>
      </c>
    </row>
    <row r="37" spans="1:5" x14ac:dyDescent="0.25">
      <c r="A37" s="7"/>
      <c r="B37" s="6">
        <v>2010</v>
      </c>
      <c r="C37" s="7" t="s">
        <v>335</v>
      </c>
      <c r="D37" s="51">
        <v>270</v>
      </c>
      <c r="E37" s="6" t="s">
        <v>750</v>
      </c>
    </row>
    <row r="38" spans="1:5" x14ac:dyDescent="0.25">
      <c r="A38" s="7"/>
      <c r="B38" s="6">
        <v>2048</v>
      </c>
      <c r="C38" s="7" t="s">
        <v>336</v>
      </c>
      <c r="D38" s="51">
        <v>264</v>
      </c>
      <c r="E38" s="6" t="s">
        <v>750</v>
      </c>
    </row>
    <row r="39" spans="1:5" x14ac:dyDescent="0.25">
      <c r="A39" s="7"/>
      <c r="B39" s="6">
        <v>2055</v>
      </c>
      <c r="C39" s="7" t="s">
        <v>337</v>
      </c>
      <c r="D39" s="51">
        <v>262</v>
      </c>
      <c r="E39" s="6" t="s">
        <v>750</v>
      </c>
    </row>
    <row r="40" spans="1:5" x14ac:dyDescent="0.25">
      <c r="A40" s="7"/>
      <c r="B40" s="6">
        <v>2064</v>
      </c>
      <c r="C40" s="7" t="s">
        <v>338</v>
      </c>
      <c r="D40" s="51">
        <v>258</v>
      </c>
      <c r="E40" s="6" t="s">
        <v>750</v>
      </c>
    </row>
    <row r="41" spans="1:5" x14ac:dyDescent="0.25">
      <c r="A41" s="7"/>
      <c r="B41" s="6">
        <v>2025</v>
      </c>
      <c r="C41" s="7" t="s">
        <v>339</v>
      </c>
      <c r="D41" s="51">
        <v>224</v>
      </c>
      <c r="E41" s="6" t="s">
        <v>750</v>
      </c>
    </row>
    <row r="42" spans="1:5" x14ac:dyDescent="0.25">
      <c r="A42" s="7"/>
      <c r="B42" s="6">
        <v>2022</v>
      </c>
      <c r="C42" s="7" t="s">
        <v>340</v>
      </c>
      <c r="D42" s="51">
        <v>213</v>
      </c>
      <c r="E42" s="6" t="s">
        <v>750</v>
      </c>
    </row>
    <row r="43" spans="1:5" x14ac:dyDescent="0.25">
      <c r="A43" s="7"/>
      <c r="B43" s="6">
        <v>2034</v>
      </c>
      <c r="C43" s="7" t="s">
        <v>341</v>
      </c>
      <c r="D43" s="51">
        <v>206</v>
      </c>
      <c r="E43" s="6"/>
    </row>
    <row r="44" spans="1:5" x14ac:dyDescent="0.25">
      <c r="A44" s="7"/>
      <c r="B44" s="6">
        <v>2059</v>
      </c>
      <c r="C44" s="7" t="s">
        <v>342</v>
      </c>
      <c r="D44" s="51">
        <v>203</v>
      </c>
      <c r="E44" s="6"/>
    </row>
    <row r="45" spans="1:5" x14ac:dyDescent="0.25">
      <c r="A45" s="7"/>
      <c r="B45" s="6">
        <v>2014</v>
      </c>
      <c r="C45" s="7" t="s">
        <v>343</v>
      </c>
      <c r="D45" s="51">
        <v>187</v>
      </c>
      <c r="E45" s="6"/>
    </row>
    <row r="46" spans="1:5" x14ac:dyDescent="0.25">
      <c r="A46" s="7"/>
      <c r="B46" s="6">
        <v>2032</v>
      </c>
      <c r="C46" s="7" t="s">
        <v>344</v>
      </c>
      <c r="D46" s="51">
        <v>187</v>
      </c>
      <c r="E46" s="6"/>
    </row>
    <row r="47" spans="1:5" x14ac:dyDescent="0.25">
      <c r="A47" s="7"/>
      <c r="B47" s="6">
        <v>2074</v>
      </c>
      <c r="C47" s="7" t="s">
        <v>345</v>
      </c>
      <c r="D47" s="51">
        <v>187</v>
      </c>
      <c r="E47" s="6"/>
    </row>
    <row r="48" spans="1:5" x14ac:dyDescent="0.25">
      <c r="A48" s="7"/>
      <c r="B48" s="6">
        <v>2075</v>
      </c>
      <c r="C48" s="7" t="s">
        <v>346</v>
      </c>
      <c r="D48" s="51">
        <v>180</v>
      </c>
      <c r="E48" s="6"/>
    </row>
    <row r="49" spans="1:5" x14ac:dyDescent="0.25">
      <c r="A49" s="7"/>
      <c r="B49" s="6">
        <v>2057</v>
      </c>
      <c r="C49" s="7" t="s">
        <v>347</v>
      </c>
      <c r="D49" s="51">
        <v>178</v>
      </c>
      <c r="E49" s="6"/>
    </row>
    <row r="50" spans="1:5" x14ac:dyDescent="0.25">
      <c r="A50" s="7"/>
      <c r="B50" s="6">
        <v>2056</v>
      </c>
      <c r="C50" s="7" t="s">
        <v>348</v>
      </c>
      <c r="D50" s="51">
        <v>175</v>
      </c>
      <c r="E50" s="6"/>
    </row>
    <row r="51" spans="1:5" x14ac:dyDescent="0.25">
      <c r="A51" s="7"/>
      <c r="B51" s="6">
        <v>2042</v>
      </c>
      <c r="C51" s="7" t="s">
        <v>349</v>
      </c>
      <c r="D51" s="51">
        <v>172</v>
      </c>
      <c r="E51" s="6"/>
    </row>
    <row r="52" spans="1:5" x14ac:dyDescent="0.25">
      <c r="A52" s="7"/>
      <c r="B52" s="6">
        <v>2089</v>
      </c>
      <c r="C52" s="7" t="s">
        <v>350</v>
      </c>
      <c r="D52" s="51">
        <v>171</v>
      </c>
      <c r="E52" s="6"/>
    </row>
    <row r="53" spans="1:5" x14ac:dyDescent="0.25">
      <c r="A53" s="7"/>
      <c r="B53" s="6">
        <v>2072</v>
      </c>
      <c r="C53" s="7" t="s">
        <v>351</v>
      </c>
      <c r="D53" s="51">
        <v>165</v>
      </c>
      <c r="E53" s="6"/>
    </row>
    <row r="54" spans="1:5" x14ac:dyDescent="0.25">
      <c r="A54" s="7"/>
      <c r="B54" s="6">
        <v>2043</v>
      </c>
      <c r="C54" s="7" t="s">
        <v>352</v>
      </c>
      <c r="D54" s="51">
        <v>163</v>
      </c>
      <c r="E54" s="6"/>
    </row>
    <row r="55" spans="1:5" x14ac:dyDescent="0.25">
      <c r="A55" s="7"/>
      <c r="B55" s="6">
        <v>2077</v>
      </c>
      <c r="C55" s="7" t="s">
        <v>353</v>
      </c>
      <c r="D55" s="51">
        <v>162</v>
      </c>
      <c r="E55" s="6"/>
    </row>
    <row r="56" spans="1:5" x14ac:dyDescent="0.25">
      <c r="A56" s="7"/>
      <c r="B56" s="6">
        <v>2049</v>
      </c>
      <c r="C56" s="7" t="s">
        <v>354</v>
      </c>
      <c r="D56" s="51">
        <v>157</v>
      </c>
      <c r="E56" s="6"/>
    </row>
    <row r="57" spans="1:5" x14ac:dyDescent="0.25">
      <c r="A57" s="7"/>
      <c r="B57" s="6">
        <v>2031</v>
      </c>
      <c r="C57" s="7" t="s">
        <v>355</v>
      </c>
      <c r="D57" s="51">
        <v>155</v>
      </c>
      <c r="E57" s="6"/>
    </row>
    <row r="58" spans="1:5" x14ac:dyDescent="0.25">
      <c r="A58" s="7"/>
      <c r="B58" s="6">
        <v>2038</v>
      </c>
      <c r="C58" s="7" t="s">
        <v>356</v>
      </c>
      <c r="D58" s="51">
        <v>152</v>
      </c>
      <c r="E58" s="6"/>
    </row>
    <row r="59" spans="1:5" x14ac:dyDescent="0.25">
      <c r="A59" s="7"/>
      <c r="B59" s="6">
        <v>2054</v>
      </c>
      <c r="C59" s="7" t="s">
        <v>357</v>
      </c>
      <c r="D59" s="51">
        <v>150</v>
      </c>
      <c r="E59" s="6"/>
    </row>
    <row r="60" spans="1:5" x14ac:dyDescent="0.25">
      <c r="A60" s="7"/>
      <c r="B60" s="6">
        <v>2079</v>
      </c>
      <c r="C60" s="7" t="s">
        <v>358</v>
      </c>
      <c r="D60" s="51">
        <v>149</v>
      </c>
      <c r="E60" s="6"/>
    </row>
    <row r="61" spans="1:5" x14ac:dyDescent="0.25">
      <c r="A61" s="7"/>
      <c r="B61" s="6">
        <v>2039</v>
      </c>
      <c r="C61" s="7" t="s">
        <v>359</v>
      </c>
      <c r="D61" s="51">
        <v>143</v>
      </c>
      <c r="E61" s="6"/>
    </row>
    <row r="62" spans="1:5" x14ac:dyDescent="0.25">
      <c r="A62" s="7"/>
      <c r="B62" s="6">
        <v>2023</v>
      </c>
      <c r="C62" s="7" t="s">
        <v>360</v>
      </c>
      <c r="D62" s="51">
        <v>136</v>
      </c>
      <c r="E62" s="6"/>
    </row>
    <row r="63" spans="1:5" x14ac:dyDescent="0.25">
      <c r="A63" s="7"/>
      <c r="B63" s="6">
        <v>2009</v>
      </c>
      <c r="C63" s="7" t="s">
        <v>361</v>
      </c>
      <c r="D63" s="51">
        <v>130</v>
      </c>
      <c r="E63" s="6"/>
    </row>
    <row r="64" spans="1:5" x14ac:dyDescent="0.25">
      <c r="A64" s="7"/>
      <c r="B64" s="6">
        <v>2016</v>
      </c>
      <c r="C64" s="7" t="s">
        <v>362</v>
      </c>
      <c r="D64" s="51">
        <v>123</v>
      </c>
      <c r="E64" s="6"/>
    </row>
    <row r="65" spans="1:5" x14ac:dyDescent="0.25">
      <c r="A65" s="7"/>
      <c r="B65" s="6">
        <v>2029</v>
      </c>
      <c r="C65" s="7" t="s">
        <v>363</v>
      </c>
      <c r="D65" s="51">
        <v>121</v>
      </c>
      <c r="E65" s="6"/>
    </row>
    <row r="66" spans="1:5" x14ac:dyDescent="0.25">
      <c r="A66" s="7"/>
      <c r="B66" s="6">
        <v>2067</v>
      </c>
      <c r="C66" s="7" t="s">
        <v>364</v>
      </c>
      <c r="D66" s="51">
        <v>99</v>
      </c>
      <c r="E66" s="6"/>
    </row>
    <row r="67" spans="1:5" x14ac:dyDescent="0.25">
      <c r="A67" s="7"/>
      <c r="B67" s="6">
        <v>2073</v>
      </c>
      <c r="C67" s="7" t="s">
        <v>365</v>
      </c>
      <c r="D67" s="51">
        <v>98</v>
      </c>
      <c r="E67" s="6"/>
    </row>
    <row r="68" spans="1:5" x14ac:dyDescent="0.25">
      <c r="A68" s="7"/>
      <c r="B68" s="6">
        <v>2068</v>
      </c>
      <c r="C68" s="7" t="s">
        <v>366</v>
      </c>
      <c r="D68" s="51">
        <v>96</v>
      </c>
      <c r="E68" s="6"/>
    </row>
    <row r="69" spans="1:5" x14ac:dyDescent="0.25">
      <c r="A69" s="7"/>
      <c r="B69" s="6">
        <v>2063</v>
      </c>
      <c r="C69" s="7" t="s">
        <v>367</v>
      </c>
      <c r="D69" s="51">
        <v>94</v>
      </c>
      <c r="E69" s="6"/>
    </row>
    <row r="70" spans="1:5" x14ac:dyDescent="0.25">
      <c r="A70" s="7"/>
      <c r="B70" s="6">
        <v>2065</v>
      </c>
      <c r="C70" s="7" t="s">
        <v>368</v>
      </c>
      <c r="D70" s="51">
        <v>92</v>
      </c>
      <c r="E70" s="6"/>
    </row>
    <row r="71" spans="1:5" x14ac:dyDescent="0.25">
      <c r="A71" s="7"/>
      <c r="B71" s="6">
        <v>2093</v>
      </c>
      <c r="C71" s="7" t="s">
        <v>369</v>
      </c>
      <c r="D71" s="51">
        <v>82</v>
      </c>
      <c r="E71" s="6"/>
    </row>
    <row r="72" spans="1:5" x14ac:dyDescent="0.25">
      <c r="A72" s="7"/>
      <c r="B72" s="6">
        <v>2024</v>
      </c>
      <c r="C72" s="7" t="s">
        <v>370</v>
      </c>
      <c r="D72" s="51">
        <v>79</v>
      </c>
      <c r="E72" s="6"/>
    </row>
    <row r="73" spans="1:5" x14ac:dyDescent="0.25">
      <c r="A73" s="7"/>
      <c r="B73" s="6">
        <v>2019</v>
      </c>
      <c r="C73" s="7" t="s">
        <v>371</v>
      </c>
      <c r="D73" s="51">
        <v>61</v>
      </c>
      <c r="E73" s="6"/>
    </row>
    <row r="74" spans="1:5" x14ac:dyDescent="0.25">
      <c r="A74" s="7"/>
      <c r="B74" s="6">
        <v>2036</v>
      </c>
      <c r="C74" s="7" t="s">
        <v>372</v>
      </c>
      <c r="D74" s="51">
        <v>58</v>
      </c>
      <c r="E74" s="6"/>
    </row>
    <row r="75" spans="1:5" x14ac:dyDescent="0.25">
      <c r="A75" s="7"/>
      <c r="B75" s="6">
        <v>2090</v>
      </c>
      <c r="C75" s="7" t="s">
        <v>373</v>
      </c>
      <c r="D75" s="51">
        <v>56</v>
      </c>
      <c r="E75" s="6"/>
    </row>
    <row r="76" spans="1:5" x14ac:dyDescent="0.25">
      <c r="A76" s="7"/>
      <c r="B76" s="6">
        <v>2027</v>
      </c>
      <c r="C76" s="7" t="s">
        <v>374</v>
      </c>
      <c r="D76" s="51">
        <v>55</v>
      </c>
      <c r="E76" s="6"/>
    </row>
    <row r="77" spans="1:5" x14ac:dyDescent="0.25">
      <c r="A77" s="7"/>
      <c r="B77" s="6">
        <v>2076</v>
      </c>
      <c r="C77" s="7" t="s">
        <v>375</v>
      </c>
      <c r="D77" s="51">
        <v>54</v>
      </c>
      <c r="E77" s="6"/>
    </row>
    <row r="78" spans="1:5" x14ac:dyDescent="0.25">
      <c r="A78" s="7"/>
      <c r="B78" s="6">
        <v>2026</v>
      </c>
      <c r="C78" s="7" t="s">
        <v>376</v>
      </c>
      <c r="D78" s="51">
        <v>52</v>
      </c>
      <c r="E78" s="6"/>
    </row>
    <row r="79" spans="1:5" x14ac:dyDescent="0.25">
      <c r="A79" s="7"/>
      <c r="B79" s="6">
        <v>2088</v>
      </c>
      <c r="C79" s="7" t="s">
        <v>377</v>
      </c>
      <c r="D79" s="51">
        <v>52</v>
      </c>
      <c r="E79" s="6"/>
    </row>
    <row r="80" spans="1:5" x14ac:dyDescent="0.25">
      <c r="A80" s="7"/>
      <c r="B80" s="6">
        <v>2069</v>
      </c>
      <c r="C80" s="7" t="s">
        <v>378</v>
      </c>
      <c r="D80" s="51">
        <v>47</v>
      </c>
      <c r="E80" s="6"/>
    </row>
    <row r="81" spans="1:7" x14ac:dyDescent="0.25">
      <c r="A81" s="7"/>
      <c r="B81" s="6">
        <v>2092</v>
      </c>
      <c r="C81" s="7" t="s">
        <v>379</v>
      </c>
      <c r="D81" s="51">
        <v>46</v>
      </c>
      <c r="E81" s="6"/>
    </row>
    <row r="82" spans="1:7" x14ac:dyDescent="0.25">
      <c r="A82" s="7"/>
      <c r="B82" s="6">
        <v>2066</v>
      </c>
      <c r="C82" s="7" t="s">
        <v>380</v>
      </c>
      <c r="D82" s="51">
        <v>38</v>
      </c>
      <c r="E82" s="6"/>
    </row>
    <row r="83" spans="1:7" ht="18" customHeight="1" x14ac:dyDescent="0.25">
      <c r="A83" s="7"/>
      <c r="B83" s="154" t="s">
        <v>745</v>
      </c>
      <c r="C83" s="150"/>
      <c r="D83" s="153"/>
      <c r="E83" s="152"/>
      <c r="G83" s="29"/>
    </row>
    <row r="84" spans="1:7" x14ac:dyDescent="0.25">
      <c r="A84" s="7"/>
      <c r="B84" s="155" t="s">
        <v>746</v>
      </c>
      <c r="C84" s="150"/>
      <c r="D84" s="153"/>
      <c r="E84" s="156">
        <v>975</v>
      </c>
    </row>
    <row r="85" spans="1:7" x14ac:dyDescent="0.25">
      <c r="A85" s="7"/>
      <c r="B85" s="155" t="s">
        <v>747</v>
      </c>
      <c r="C85" s="150"/>
      <c r="D85" s="153"/>
      <c r="E85" s="156">
        <v>23944</v>
      </c>
    </row>
    <row r="86" spans="1:7" x14ac:dyDescent="0.25">
      <c r="A86" s="7"/>
      <c r="B86" s="155" t="s">
        <v>748</v>
      </c>
      <c r="C86" s="155"/>
      <c r="D86" s="153"/>
      <c r="E86" s="156">
        <v>24919</v>
      </c>
    </row>
    <row r="87" spans="1:7" ht="21.6" customHeight="1" x14ac:dyDescent="0.25">
      <c r="A87" s="80" t="s">
        <v>258</v>
      </c>
      <c r="B87" s="80"/>
      <c r="C87" s="77"/>
      <c r="D87" s="78"/>
      <c r="E87" s="79"/>
    </row>
    <row r="88" spans="1:7" x14ac:dyDescent="0.25">
      <c r="A88" s="7"/>
      <c r="B88" s="6">
        <v>2229</v>
      </c>
      <c r="C88" s="7" t="s">
        <v>381</v>
      </c>
      <c r="D88" s="85">
        <v>1992</v>
      </c>
      <c r="E88" s="72" t="s">
        <v>749</v>
      </c>
    </row>
    <row r="89" spans="1:7" x14ac:dyDescent="0.25">
      <c r="A89" s="7"/>
      <c r="B89" s="1">
        <v>2257</v>
      </c>
      <c r="C89" s="7" t="s">
        <v>382</v>
      </c>
      <c r="D89" s="85">
        <v>1411</v>
      </c>
      <c r="E89" s="72" t="s">
        <v>749</v>
      </c>
    </row>
    <row r="90" spans="1:7" x14ac:dyDescent="0.25">
      <c r="A90" s="7"/>
      <c r="B90" s="6">
        <v>2259</v>
      </c>
      <c r="C90" s="7" t="s">
        <v>383</v>
      </c>
      <c r="D90" s="85">
        <v>1181</v>
      </c>
      <c r="E90" s="72" t="s">
        <v>749</v>
      </c>
    </row>
    <row r="91" spans="1:7" x14ac:dyDescent="0.25">
      <c r="A91" s="7"/>
      <c r="B91" s="6">
        <v>2214</v>
      </c>
      <c r="C91" s="7" t="s">
        <v>384</v>
      </c>
      <c r="D91" s="85">
        <v>987</v>
      </c>
      <c r="E91" s="72" t="s">
        <v>749</v>
      </c>
    </row>
    <row r="92" spans="1:7" x14ac:dyDescent="0.25">
      <c r="A92" s="7"/>
      <c r="B92" s="6">
        <v>2206</v>
      </c>
      <c r="C92" s="7" t="s">
        <v>385</v>
      </c>
      <c r="D92" s="85">
        <v>964</v>
      </c>
      <c r="E92" s="72" t="s">
        <v>749</v>
      </c>
    </row>
    <row r="93" spans="1:7" x14ac:dyDescent="0.25">
      <c r="A93" s="7"/>
      <c r="B93" s="6">
        <v>2247</v>
      </c>
      <c r="C93" s="7" t="s">
        <v>386</v>
      </c>
      <c r="D93" s="85">
        <v>912</v>
      </c>
      <c r="E93" s="72" t="s">
        <v>749</v>
      </c>
    </row>
    <row r="94" spans="1:7" x14ac:dyDescent="0.25">
      <c r="A94" s="7"/>
      <c r="B94" s="6">
        <v>2230</v>
      </c>
      <c r="C94" s="7" t="s">
        <v>387</v>
      </c>
      <c r="D94" s="85">
        <v>811</v>
      </c>
      <c r="E94" s="72" t="s">
        <v>749</v>
      </c>
    </row>
    <row r="95" spans="1:7" x14ac:dyDescent="0.25">
      <c r="A95" s="7"/>
      <c r="B95" s="6">
        <v>2249</v>
      </c>
      <c r="C95" s="7" t="s">
        <v>388</v>
      </c>
      <c r="D95" s="85">
        <v>758</v>
      </c>
      <c r="E95" s="72" t="s">
        <v>749</v>
      </c>
    </row>
    <row r="96" spans="1:7" x14ac:dyDescent="0.25">
      <c r="A96" s="7"/>
      <c r="B96" s="6">
        <v>2208</v>
      </c>
      <c r="C96" s="7" t="s">
        <v>389</v>
      </c>
      <c r="D96" s="85">
        <v>680</v>
      </c>
      <c r="E96" s="72" t="s">
        <v>749</v>
      </c>
    </row>
    <row r="97" spans="1:5" x14ac:dyDescent="0.25">
      <c r="A97" s="7"/>
      <c r="B97" s="6">
        <v>2224</v>
      </c>
      <c r="C97" s="7" t="s">
        <v>390</v>
      </c>
      <c r="D97" s="85">
        <v>608</v>
      </c>
      <c r="E97" s="72" t="s">
        <v>749</v>
      </c>
    </row>
    <row r="98" spans="1:5" x14ac:dyDescent="0.25">
      <c r="A98" s="7"/>
      <c r="B98" s="6">
        <v>2240</v>
      </c>
      <c r="C98" s="7" t="s">
        <v>391</v>
      </c>
      <c r="D98" s="85">
        <v>582</v>
      </c>
      <c r="E98" s="72" t="s">
        <v>749</v>
      </c>
    </row>
    <row r="99" spans="1:5" x14ac:dyDescent="0.25">
      <c r="A99" s="7"/>
      <c r="B99" s="6">
        <v>2227</v>
      </c>
      <c r="C99" s="7" t="s">
        <v>392</v>
      </c>
      <c r="D99" s="85">
        <v>570</v>
      </c>
      <c r="E99" s="72" t="s">
        <v>749</v>
      </c>
    </row>
    <row r="100" spans="1:5" x14ac:dyDescent="0.25">
      <c r="A100" s="7"/>
      <c r="B100" s="6">
        <v>2211</v>
      </c>
      <c r="C100" s="7" t="s">
        <v>393</v>
      </c>
      <c r="D100" s="85">
        <v>467</v>
      </c>
      <c r="E100" s="72" t="s">
        <v>749</v>
      </c>
    </row>
    <row r="101" spans="1:5" x14ac:dyDescent="0.25">
      <c r="A101" s="7"/>
      <c r="B101" s="6">
        <v>2244</v>
      </c>
      <c r="C101" s="7" t="s">
        <v>394</v>
      </c>
      <c r="D101" s="85">
        <v>444</v>
      </c>
      <c r="E101" s="72" t="s">
        <v>749</v>
      </c>
    </row>
    <row r="102" spans="1:5" x14ac:dyDescent="0.25">
      <c r="A102" s="7"/>
      <c r="B102" s="6">
        <v>2266</v>
      </c>
      <c r="C102" s="7" t="s">
        <v>395</v>
      </c>
      <c r="D102" s="85">
        <v>391</v>
      </c>
      <c r="E102" s="72" t="s">
        <v>749</v>
      </c>
    </row>
    <row r="103" spans="1:5" x14ac:dyDescent="0.25">
      <c r="A103" s="7"/>
      <c r="B103" s="6">
        <v>2209</v>
      </c>
      <c r="C103" s="7" t="s">
        <v>396</v>
      </c>
      <c r="D103" s="85">
        <v>366</v>
      </c>
      <c r="E103" s="72" t="s">
        <v>749</v>
      </c>
    </row>
    <row r="104" spans="1:5" x14ac:dyDescent="0.25">
      <c r="A104" s="7"/>
      <c r="B104" s="6">
        <v>2243</v>
      </c>
      <c r="C104" s="7" t="s">
        <v>397</v>
      </c>
      <c r="D104" s="85">
        <v>337</v>
      </c>
      <c r="E104" s="72" t="s">
        <v>750</v>
      </c>
    </row>
    <row r="105" spans="1:5" x14ac:dyDescent="0.25">
      <c r="A105" s="7"/>
      <c r="B105" s="6">
        <v>2265</v>
      </c>
      <c r="C105" s="7" t="s">
        <v>398</v>
      </c>
      <c r="D105" s="85">
        <v>323</v>
      </c>
      <c r="E105" s="72" t="s">
        <v>750</v>
      </c>
    </row>
    <row r="106" spans="1:5" x14ac:dyDescent="0.25">
      <c r="A106" s="7"/>
      <c r="B106" s="6">
        <v>2254</v>
      </c>
      <c r="C106" s="7" t="s">
        <v>399</v>
      </c>
      <c r="D106" s="85">
        <v>318</v>
      </c>
      <c r="E106" s="72" t="s">
        <v>750</v>
      </c>
    </row>
    <row r="107" spans="1:5" x14ac:dyDescent="0.25">
      <c r="A107" s="7"/>
      <c r="B107" s="6">
        <v>2262</v>
      </c>
      <c r="C107" s="7" t="s">
        <v>400</v>
      </c>
      <c r="D107" s="85">
        <v>308</v>
      </c>
      <c r="E107" s="72" t="s">
        <v>750</v>
      </c>
    </row>
    <row r="108" spans="1:5" x14ac:dyDescent="0.25">
      <c r="A108" s="7"/>
      <c r="B108" s="6">
        <v>2238</v>
      </c>
      <c r="C108" s="7" t="s">
        <v>401</v>
      </c>
      <c r="D108" s="85">
        <v>304</v>
      </c>
      <c r="E108" s="72" t="s">
        <v>750</v>
      </c>
    </row>
    <row r="109" spans="1:5" x14ac:dyDescent="0.25">
      <c r="A109" s="7"/>
      <c r="B109" s="6">
        <v>2248</v>
      </c>
      <c r="C109" s="7" t="s">
        <v>402</v>
      </c>
      <c r="D109" s="85">
        <v>303</v>
      </c>
      <c r="E109" s="72" t="s">
        <v>750</v>
      </c>
    </row>
    <row r="110" spans="1:5" x14ac:dyDescent="0.25">
      <c r="A110" s="7"/>
      <c r="B110" s="6">
        <v>2207</v>
      </c>
      <c r="C110" s="7" t="s">
        <v>403</v>
      </c>
      <c r="D110" s="85">
        <v>299</v>
      </c>
      <c r="E110" s="72" t="s">
        <v>750</v>
      </c>
    </row>
    <row r="111" spans="1:5" x14ac:dyDescent="0.25">
      <c r="A111" s="7"/>
      <c r="B111" s="6">
        <v>2245</v>
      </c>
      <c r="C111" s="7" t="s">
        <v>404</v>
      </c>
      <c r="D111" s="85">
        <v>298</v>
      </c>
      <c r="E111" s="72" t="s">
        <v>750</v>
      </c>
    </row>
    <row r="112" spans="1:5" x14ac:dyDescent="0.25">
      <c r="A112" s="7"/>
      <c r="B112" s="6">
        <v>2261</v>
      </c>
      <c r="C112" s="7" t="s">
        <v>405</v>
      </c>
      <c r="D112" s="85">
        <v>289</v>
      </c>
      <c r="E112" s="72" t="s">
        <v>750</v>
      </c>
    </row>
    <row r="113" spans="1:5" x14ac:dyDescent="0.25">
      <c r="A113" s="7"/>
      <c r="B113" s="6">
        <v>2204</v>
      </c>
      <c r="C113" s="7" t="s">
        <v>406</v>
      </c>
      <c r="D113" s="85">
        <v>245</v>
      </c>
      <c r="E113" s="72" t="s">
        <v>750</v>
      </c>
    </row>
    <row r="114" spans="1:5" x14ac:dyDescent="0.25">
      <c r="A114" s="7"/>
      <c r="B114" s="6">
        <v>2205</v>
      </c>
      <c r="C114" s="7" t="s">
        <v>407</v>
      </c>
      <c r="D114" s="85">
        <v>210</v>
      </c>
      <c r="E114" s="72" t="s">
        <v>750</v>
      </c>
    </row>
    <row r="115" spans="1:5" x14ac:dyDescent="0.25">
      <c r="A115" s="7"/>
      <c r="B115" s="6">
        <v>2213</v>
      </c>
      <c r="C115" s="7" t="s">
        <v>408</v>
      </c>
      <c r="D115" s="85">
        <v>208</v>
      </c>
      <c r="E115" s="72" t="s">
        <v>750</v>
      </c>
    </row>
    <row r="116" spans="1:5" x14ac:dyDescent="0.25">
      <c r="A116" s="7"/>
      <c r="B116" s="6">
        <v>2264</v>
      </c>
      <c r="C116" s="7" t="s">
        <v>409</v>
      </c>
      <c r="D116" s="85">
        <v>202</v>
      </c>
      <c r="E116" s="72"/>
    </row>
    <row r="117" spans="1:5" x14ac:dyDescent="0.25">
      <c r="A117" s="7"/>
      <c r="B117" s="6">
        <v>2210</v>
      </c>
      <c r="C117" s="7" t="s">
        <v>410</v>
      </c>
      <c r="D117" s="85">
        <v>200</v>
      </c>
      <c r="E117" s="72" t="s">
        <v>750</v>
      </c>
    </row>
    <row r="118" spans="1:5" x14ac:dyDescent="0.25">
      <c r="A118" s="7"/>
      <c r="B118" s="6">
        <v>2253</v>
      </c>
      <c r="C118" s="7" t="s">
        <v>411</v>
      </c>
      <c r="D118" s="85">
        <v>197</v>
      </c>
      <c r="E118" s="72"/>
    </row>
    <row r="119" spans="1:5" x14ac:dyDescent="0.25">
      <c r="A119" s="7"/>
      <c r="B119" s="6">
        <v>2237</v>
      </c>
      <c r="C119" s="7" t="s">
        <v>412</v>
      </c>
      <c r="D119" s="85">
        <v>196</v>
      </c>
      <c r="E119" s="72"/>
    </row>
    <row r="120" spans="1:5" x14ac:dyDescent="0.25">
      <c r="A120" s="7"/>
      <c r="B120" s="6">
        <v>2251</v>
      </c>
      <c r="C120" s="7" t="s">
        <v>413</v>
      </c>
      <c r="D120" s="85">
        <v>186</v>
      </c>
      <c r="E120" s="72"/>
    </row>
    <row r="121" spans="1:5" x14ac:dyDescent="0.25">
      <c r="A121" s="7"/>
      <c r="B121" s="6">
        <v>2220</v>
      </c>
      <c r="C121" s="7" t="s">
        <v>414</v>
      </c>
      <c r="D121" s="85">
        <v>181</v>
      </c>
      <c r="E121" s="72"/>
    </row>
    <row r="122" spans="1:5" x14ac:dyDescent="0.25">
      <c r="A122" s="7"/>
      <c r="B122" s="32">
        <v>2236</v>
      </c>
      <c r="C122" s="7" t="s">
        <v>415</v>
      </c>
      <c r="D122" s="85">
        <v>178</v>
      </c>
      <c r="E122" s="72"/>
    </row>
    <row r="123" spans="1:5" x14ac:dyDescent="0.25">
      <c r="A123" s="7"/>
      <c r="B123" s="32">
        <v>2235</v>
      </c>
      <c r="C123" s="7" t="s">
        <v>416</v>
      </c>
      <c r="D123" s="85">
        <v>175</v>
      </c>
      <c r="E123" s="72"/>
    </row>
    <row r="124" spans="1:5" x14ac:dyDescent="0.25">
      <c r="A124" s="7"/>
      <c r="B124" s="6">
        <v>2221</v>
      </c>
      <c r="C124" s="7" t="s">
        <v>417</v>
      </c>
      <c r="D124" s="85">
        <v>166</v>
      </c>
      <c r="E124" s="72"/>
    </row>
    <row r="125" spans="1:5" x14ac:dyDescent="0.25">
      <c r="A125" s="7"/>
      <c r="B125" s="6">
        <v>2234</v>
      </c>
      <c r="C125" s="7" t="s">
        <v>418</v>
      </c>
      <c r="D125" s="85">
        <v>165</v>
      </c>
      <c r="E125" s="72"/>
    </row>
    <row r="126" spans="1:5" x14ac:dyDescent="0.25">
      <c r="A126" s="7"/>
      <c r="B126" s="6">
        <v>2256</v>
      </c>
      <c r="C126" s="7" t="s">
        <v>419</v>
      </c>
      <c r="D126" s="85">
        <v>165</v>
      </c>
      <c r="E126" s="72"/>
    </row>
    <row r="127" spans="1:5" x14ac:dyDescent="0.25">
      <c r="A127" s="7"/>
      <c r="B127" s="6">
        <v>2246</v>
      </c>
      <c r="C127" s="7" t="s">
        <v>420</v>
      </c>
      <c r="D127" s="85">
        <v>156</v>
      </c>
      <c r="E127" s="72"/>
    </row>
    <row r="128" spans="1:5" x14ac:dyDescent="0.25">
      <c r="A128" s="7"/>
      <c r="B128" s="6">
        <v>2217</v>
      </c>
      <c r="C128" s="7" t="s">
        <v>421</v>
      </c>
      <c r="D128" s="85">
        <v>155</v>
      </c>
      <c r="E128" s="72"/>
    </row>
    <row r="129" spans="1:5" x14ac:dyDescent="0.25">
      <c r="A129" s="7"/>
      <c r="B129" s="6">
        <v>2242</v>
      </c>
      <c r="C129" s="7" t="s">
        <v>422</v>
      </c>
      <c r="D129" s="85">
        <v>155</v>
      </c>
      <c r="E129" s="72"/>
    </row>
    <row r="130" spans="1:5" x14ac:dyDescent="0.25">
      <c r="A130" s="7"/>
      <c r="B130" s="6">
        <v>2241</v>
      </c>
      <c r="C130" s="7" t="s">
        <v>423</v>
      </c>
      <c r="D130" s="85">
        <v>133</v>
      </c>
      <c r="E130" s="72"/>
    </row>
    <row r="131" spans="1:5" x14ac:dyDescent="0.25">
      <c r="A131" s="7"/>
      <c r="B131" s="6">
        <v>2219</v>
      </c>
      <c r="C131" s="7" t="s">
        <v>424</v>
      </c>
      <c r="D131" s="85">
        <v>132</v>
      </c>
      <c r="E131" s="72"/>
    </row>
    <row r="132" spans="1:5" x14ac:dyDescent="0.25">
      <c r="A132" s="7"/>
      <c r="B132" s="6">
        <v>2223</v>
      </c>
      <c r="C132" s="7" t="s">
        <v>425</v>
      </c>
      <c r="D132" s="85">
        <v>130</v>
      </c>
      <c r="E132" s="72"/>
    </row>
    <row r="133" spans="1:5" x14ac:dyDescent="0.25">
      <c r="A133" s="7"/>
      <c r="B133" s="6">
        <v>2232</v>
      </c>
      <c r="C133" s="7" t="s">
        <v>426</v>
      </c>
      <c r="D133" s="85">
        <v>119</v>
      </c>
      <c r="E133" s="72"/>
    </row>
    <row r="134" spans="1:5" x14ac:dyDescent="0.25">
      <c r="A134" s="7"/>
      <c r="B134" s="6">
        <v>2260</v>
      </c>
      <c r="C134" s="7" t="s">
        <v>427</v>
      </c>
      <c r="D134" s="85">
        <v>114</v>
      </c>
      <c r="E134" s="72"/>
    </row>
    <row r="135" spans="1:5" x14ac:dyDescent="0.25">
      <c r="A135" s="7"/>
      <c r="B135" s="6">
        <v>2222</v>
      </c>
      <c r="C135" s="7" t="s">
        <v>428</v>
      </c>
      <c r="D135" s="85">
        <v>106</v>
      </c>
      <c r="E135" s="72"/>
    </row>
    <row r="136" spans="1:5" x14ac:dyDescent="0.25">
      <c r="A136" s="7"/>
      <c r="B136" s="6">
        <v>2218</v>
      </c>
      <c r="C136" s="7" t="s">
        <v>429</v>
      </c>
      <c r="D136" s="85">
        <v>104</v>
      </c>
      <c r="E136" s="72"/>
    </row>
    <row r="137" spans="1:5" x14ac:dyDescent="0.25">
      <c r="A137" s="7"/>
      <c r="B137" s="6">
        <v>2250</v>
      </c>
      <c r="C137" s="7" t="s">
        <v>430</v>
      </c>
      <c r="D137" s="85">
        <v>103</v>
      </c>
      <c r="E137" s="72"/>
    </row>
    <row r="138" spans="1:5" x14ac:dyDescent="0.25">
      <c r="A138" s="7"/>
      <c r="B138" s="6">
        <v>2226</v>
      </c>
      <c r="C138" s="7" t="s">
        <v>431</v>
      </c>
      <c r="D138" s="85">
        <v>101</v>
      </c>
      <c r="E138" s="72"/>
    </row>
    <row r="139" spans="1:5" x14ac:dyDescent="0.25">
      <c r="A139" s="7"/>
      <c r="B139" s="6">
        <v>2228</v>
      </c>
      <c r="C139" s="7" t="s">
        <v>432</v>
      </c>
      <c r="D139" s="85">
        <v>99</v>
      </c>
      <c r="E139" s="72"/>
    </row>
    <row r="140" spans="1:5" x14ac:dyDescent="0.25">
      <c r="A140" s="7"/>
      <c r="B140" s="6">
        <v>2268</v>
      </c>
      <c r="C140" s="7" t="s">
        <v>433</v>
      </c>
      <c r="D140" s="85">
        <v>91</v>
      </c>
      <c r="E140" s="72"/>
    </row>
    <row r="141" spans="1:5" x14ac:dyDescent="0.25">
      <c r="A141" s="7"/>
      <c r="B141" s="6">
        <v>2225</v>
      </c>
      <c r="C141" s="7" t="s">
        <v>434</v>
      </c>
      <c r="D141" s="85">
        <v>88</v>
      </c>
      <c r="E141" s="72"/>
    </row>
    <row r="142" spans="1:5" x14ac:dyDescent="0.25">
      <c r="A142" s="7"/>
      <c r="B142" s="6">
        <v>2252</v>
      </c>
      <c r="C142" s="7" t="s">
        <v>435</v>
      </c>
      <c r="D142" s="85">
        <v>85</v>
      </c>
      <c r="E142" s="72"/>
    </row>
    <row r="143" spans="1:5" x14ac:dyDescent="0.25">
      <c r="A143" s="7"/>
      <c r="B143" s="6">
        <v>2239</v>
      </c>
      <c r="C143" s="7" t="s">
        <v>436</v>
      </c>
      <c r="D143" s="85">
        <v>83</v>
      </c>
      <c r="E143" s="72"/>
    </row>
    <row r="144" spans="1:5" x14ac:dyDescent="0.25">
      <c r="A144" s="7"/>
      <c r="B144" s="6">
        <v>2258</v>
      </c>
      <c r="C144" s="7" t="s">
        <v>437</v>
      </c>
      <c r="D144" s="85">
        <v>82</v>
      </c>
      <c r="E144" s="72"/>
    </row>
    <row r="145" spans="1:7" x14ac:dyDescent="0.25">
      <c r="A145" s="7"/>
      <c r="B145" s="6">
        <v>2216</v>
      </c>
      <c r="C145" s="7" t="s">
        <v>438</v>
      </c>
      <c r="D145" s="85">
        <v>76</v>
      </c>
      <c r="E145" s="72"/>
    </row>
    <row r="146" spans="1:7" x14ac:dyDescent="0.25">
      <c r="A146" s="7"/>
      <c r="B146" s="6">
        <v>2215</v>
      </c>
      <c r="C146" s="7" t="s">
        <v>439</v>
      </c>
      <c r="D146" s="85">
        <v>74</v>
      </c>
      <c r="E146" s="72"/>
    </row>
    <row r="147" spans="1:7" x14ac:dyDescent="0.25">
      <c r="A147" s="7"/>
      <c r="B147" s="6">
        <v>2212</v>
      </c>
      <c r="C147" s="7" t="s">
        <v>440</v>
      </c>
      <c r="D147" s="85">
        <v>71</v>
      </c>
      <c r="E147" s="72"/>
    </row>
    <row r="148" spans="1:7" x14ac:dyDescent="0.25">
      <c r="A148" s="7"/>
      <c r="B148" s="6">
        <v>2269</v>
      </c>
      <c r="C148" s="7" t="s">
        <v>441</v>
      </c>
      <c r="D148" s="85">
        <v>69</v>
      </c>
      <c r="E148" s="72"/>
    </row>
    <row r="149" spans="1:7" x14ac:dyDescent="0.25">
      <c r="A149" s="7"/>
      <c r="B149" s="6">
        <v>2233</v>
      </c>
      <c r="C149" s="7" t="s">
        <v>442</v>
      </c>
      <c r="D149" s="85">
        <v>60</v>
      </c>
      <c r="E149" s="72"/>
    </row>
    <row r="150" spans="1:7" x14ac:dyDescent="0.25">
      <c r="A150" s="7"/>
      <c r="B150" s="6">
        <v>2255</v>
      </c>
      <c r="C150" s="7" t="s">
        <v>443</v>
      </c>
      <c r="D150" s="85">
        <v>49</v>
      </c>
      <c r="E150" s="72"/>
    </row>
    <row r="151" spans="1:7" x14ac:dyDescent="0.25">
      <c r="A151" s="7"/>
      <c r="B151" s="6">
        <v>2267</v>
      </c>
      <c r="C151" s="7" t="s">
        <v>444</v>
      </c>
      <c r="D151" s="85">
        <v>44</v>
      </c>
      <c r="E151" s="72"/>
    </row>
    <row r="152" spans="1:7" x14ac:dyDescent="0.25">
      <c r="A152" s="7"/>
      <c r="B152" s="6">
        <v>2263</v>
      </c>
      <c r="C152" s="7" t="s">
        <v>445</v>
      </c>
      <c r="D152" s="85">
        <v>37</v>
      </c>
      <c r="E152" s="72"/>
    </row>
    <row r="153" spans="1:7" x14ac:dyDescent="0.25">
      <c r="A153" s="7"/>
      <c r="B153" s="6">
        <v>2231</v>
      </c>
      <c r="C153" s="7" t="s">
        <v>446</v>
      </c>
      <c r="D153" s="85">
        <v>20</v>
      </c>
      <c r="E153" s="72"/>
    </row>
    <row r="154" spans="1:7" ht="18" customHeight="1" x14ac:dyDescent="0.25">
      <c r="A154" s="7"/>
      <c r="B154" s="154" t="s">
        <v>751</v>
      </c>
      <c r="C154" s="150"/>
      <c r="D154" s="153"/>
      <c r="E154" s="152"/>
      <c r="G154" s="29"/>
    </row>
    <row r="155" spans="1:7" x14ac:dyDescent="0.25">
      <c r="A155" s="7"/>
      <c r="B155" s="155" t="s">
        <v>746</v>
      </c>
      <c r="C155" s="150"/>
      <c r="D155" s="153"/>
      <c r="E155" s="156">
        <v>482</v>
      </c>
    </row>
    <row r="156" spans="1:7" x14ac:dyDescent="0.25">
      <c r="A156" s="7"/>
      <c r="B156" s="155" t="s">
        <v>747</v>
      </c>
      <c r="C156" s="150"/>
      <c r="D156" s="153"/>
      <c r="E156" s="156">
        <v>21113</v>
      </c>
    </row>
    <row r="157" spans="1:7" x14ac:dyDescent="0.25">
      <c r="A157" s="7"/>
      <c r="B157" s="155" t="s">
        <v>748</v>
      </c>
      <c r="C157" s="155"/>
      <c r="D157" s="153"/>
      <c r="E157" s="156">
        <v>21595</v>
      </c>
    </row>
    <row r="158" spans="1:7" ht="21.6" customHeight="1" x14ac:dyDescent="0.25">
      <c r="A158" s="80" t="s">
        <v>257</v>
      </c>
      <c r="B158" s="80"/>
      <c r="C158" s="77"/>
      <c r="D158" s="78"/>
      <c r="E158" s="79"/>
    </row>
    <row r="159" spans="1:7" x14ac:dyDescent="0.25">
      <c r="A159" s="7"/>
      <c r="B159" s="6">
        <v>2393</v>
      </c>
      <c r="C159" s="7" t="s">
        <v>447</v>
      </c>
      <c r="D159" s="51">
        <v>1135</v>
      </c>
      <c r="E159" s="72" t="s">
        <v>749</v>
      </c>
    </row>
    <row r="160" spans="1:7" x14ac:dyDescent="0.25">
      <c r="A160" s="7"/>
      <c r="B160" s="6">
        <v>2342</v>
      </c>
      <c r="C160" s="7" t="s">
        <v>448</v>
      </c>
      <c r="D160" s="51">
        <v>836</v>
      </c>
      <c r="E160" s="72" t="s">
        <v>749</v>
      </c>
    </row>
    <row r="161" spans="1:5" x14ac:dyDescent="0.25">
      <c r="A161" s="7"/>
      <c r="B161" s="6">
        <v>2350</v>
      </c>
      <c r="C161" s="7" t="s">
        <v>449</v>
      </c>
      <c r="D161" s="51">
        <v>626</v>
      </c>
      <c r="E161" s="72" t="s">
        <v>749</v>
      </c>
    </row>
    <row r="162" spans="1:5" x14ac:dyDescent="0.25">
      <c r="A162" s="7"/>
      <c r="B162" s="6">
        <v>2343</v>
      </c>
      <c r="C162" s="7" t="s">
        <v>450</v>
      </c>
      <c r="D162" s="51">
        <v>625</v>
      </c>
      <c r="E162" s="72" t="s">
        <v>749</v>
      </c>
    </row>
    <row r="163" spans="1:5" x14ac:dyDescent="0.25">
      <c r="A163" s="7"/>
      <c r="B163" s="6">
        <v>2333</v>
      </c>
      <c r="C163" s="7" t="s">
        <v>451</v>
      </c>
      <c r="D163" s="51">
        <v>531</v>
      </c>
      <c r="E163" s="72" t="s">
        <v>749</v>
      </c>
    </row>
    <row r="164" spans="1:5" x14ac:dyDescent="0.25">
      <c r="A164" s="7"/>
      <c r="B164" s="6">
        <v>2329</v>
      </c>
      <c r="C164" s="7" t="s">
        <v>452</v>
      </c>
      <c r="D164" s="51">
        <v>519</v>
      </c>
      <c r="E164" s="72" t="s">
        <v>749</v>
      </c>
    </row>
    <row r="165" spans="1:5" x14ac:dyDescent="0.25">
      <c r="A165" s="7"/>
      <c r="B165" s="6">
        <v>2383</v>
      </c>
      <c r="C165" s="7" t="s">
        <v>453</v>
      </c>
      <c r="D165" s="51">
        <v>487</v>
      </c>
      <c r="E165" s="72" t="s">
        <v>749</v>
      </c>
    </row>
    <row r="166" spans="1:5" x14ac:dyDescent="0.25">
      <c r="A166" s="7"/>
      <c r="B166" s="6">
        <v>2397</v>
      </c>
      <c r="C166" s="7" t="s">
        <v>454</v>
      </c>
      <c r="D166" s="51">
        <v>463</v>
      </c>
      <c r="E166" s="72" t="s">
        <v>749</v>
      </c>
    </row>
    <row r="167" spans="1:5" x14ac:dyDescent="0.25">
      <c r="A167" s="7"/>
      <c r="B167" s="6">
        <v>2388</v>
      </c>
      <c r="C167" s="7" t="s">
        <v>455</v>
      </c>
      <c r="D167" s="51">
        <v>443</v>
      </c>
      <c r="E167" s="72" t="s">
        <v>750</v>
      </c>
    </row>
    <row r="168" spans="1:5" x14ac:dyDescent="0.25">
      <c r="A168" s="7"/>
      <c r="B168" s="6">
        <v>2330</v>
      </c>
      <c r="C168" s="7" t="s">
        <v>456</v>
      </c>
      <c r="D168" s="51">
        <v>412</v>
      </c>
      <c r="E168" s="72" t="s">
        <v>750</v>
      </c>
    </row>
    <row r="169" spans="1:5" x14ac:dyDescent="0.25">
      <c r="A169" s="7"/>
      <c r="B169" s="6">
        <v>2376</v>
      </c>
      <c r="C169" s="7" t="s">
        <v>457</v>
      </c>
      <c r="D169" s="51">
        <v>351</v>
      </c>
      <c r="E169" s="72" t="s">
        <v>750</v>
      </c>
    </row>
    <row r="170" spans="1:5" x14ac:dyDescent="0.25">
      <c r="A170" s="7"/>
      <c r="B170" s="6">
        <v>2378</v>
      </c>
      <c r="C170" s="7" t="s">
        <v>458</v>
      </c>
      <c r="D170" s="51">
        <v>298</v>
      </c>
      <c r="E170" s="72" t="s">
        <v>750</v>
      </c>
    </row>
    <row r="171" spans="1:5" x14ac:dyDescent="0.25">
      <c r="A171" s="7"/>
      <c r="B171" s="6">
        <v>2380</v>
      </c>
      <c r="C171" s="7" t="s">
        <v>459</v>
      </c>
      <c r="D171" s="51">
        <v>273</v>
      </c>
      <c r="E171" s="72" t="s">
        <v>750</v>
      </c>
    </row>
    <row r="172" spans="1:5" x14ac:dyDescent="0.25">
      <c r="A172" s="7"/>
      <c r="B172" s="6">
        <v>2399</v>
      </c>
      <c r="C172" s="7" t="s">
        <v>460</v>
      </c>
      <c r="D172" s="51">
        <v>231</v>
      </c>
      <c r="E172" s="72" t="s">
        <v>750</v>
      </c>
    </row>
    <row r="173" spans="1:5" x14ac:dyDescent="0.25">
      <c r="A173" s="7"/>
      <c r="B173" s="6">
        <v>2355</v>
      </c>
      <c r="C173" s="7" t="s">
        <v>461</v>
      </c>
      <c r="D173" s="51">
        <v>183</v>
      </c>
      <c r="E173" s="72" t="s">
        <v>750</v>
      </c>
    </row>
    <row r="174" spans="1:5" x14ac:dyDescent="0.25">
      <c r="A174" s="7"/>
      <c r="B174" s="6">
        <v>2344</v>
      </c>
      <c r="C174" s="7" t="s">
        <v>462</v>
      </c>
      <c r="D174" s="51">
        <v>168</v>
      </c>
      <c r="E174" s="72"/>
    </row>
    <row r="175" spans="1:5" x14ac:dyDescent="0.25">
      <c r="A175" s="7"/>
      <c r="B175" s="6">
        <v>2359</v>
      </c>
      <c r="C175" s="7" t="s">
        <v>463</v>
      </c>
      <c r="D175" s="51">
        <v>158</v>
      </c>
      <c r="E175" s="72"/>
    </row>
    <row r="176" spans="1:5" x14ac:dyDescent="0.25">
      <c r="A176" s="7"/>
      <c r="B176" s="6">
        <v>2375</v>
      </c>
      <c r="C176" s="7" t="s">
        <v>464</v>
      </c>
      <c r="D176" s="51">
        <v>158</v>
      </c>
      <c r="E176" s="72"/>
    </row>
    <row r="177" spans="1:5" x14ac:dyDescent="0.25">
      <c r="A177" s="7"/>
      <c r="B177" s="6">
        <v>2347</v>
      </c>
      <c r="C177" s="7" t="s">
        <v>465</v>
      </c>
      <c r="D177" s="51">
        <v>156</v>
      </c>
      <c r="E177" s="72"/>
    </row>
    <row r="178" spans="1:5" x14ac:dyDescent="0.25">
      <c r="A178" s="7"/>
      <c r="B178" s="6">
        <v>2377</v>
      </c>
      <c r="C178" s="7" t="s">
        <v>466</v>
      </c>
      <c r="D178" s="51">
        <v>152</v>
      </c>
      <c r="E178" s="72"/>
    </row>
    <row r="179" spans="1:5" x14ac:dyDescent="0.25">
      <c r="A179" s="7"/>
      <c r="B179" s="6">
        <v>2371</v>
      </c>
      <c r="C179" s="7" t="s">
        <v>467</v>
      </c>
      <c r="D179" s="51">
        <v>144</v>
      </c>
      <c r="E179" s="72"/>
    </row>
    <row r="180" spans="1:5" x14ac:dyDescent="0.25">
      <c r="A180" s="7"/>
      <c r="B180" s="6">
        <v>2335</v>
      </c>
      <c r="C180" s="7" t="s">
        <v>468</v>
      </c>
      <c r="D180" s="51">
        <v>142</v>
      </c>
      <c r="E180" s="72"/>
    </row>
    <row r="181" spans="1:5" x14ac:dyDescent="0.25">
      <c r="A181" s="7"/>
      <c r="B181" s="6">
        <v>2336</v>
      </c>
      <c r="C181" s="7" t="s">
        <v>469</v>
      </c>
      <c r="D181" s="51">
        <v>136</v>
      </c>
      <c r="E181" s="72"/>
    </row>
    <row r="182" spans="1:5" x14ac:dyDescent="0.25">
      <c r="A182" s="7"/>
      <c r="B182" s="6">
        <v>2392</v>
      </c>
      <c r="C182" s="7" t="s">
        <v>470</v>
      </c>
      <c r="D182" s="51">
        <v>130</v>
      </c>
      <c r="E182" s="72"/>
    </row>
    <row r="183" spans="1:5" x14ac:dyDescent="0.25">
      <c r="A183" s="7"/>
      <c r="B183" s="6">
        <v>2366</v>
      </c>
      <c r="C183" s="7" t="s">
        <v>471</v>
      </c>
      <c r="D183" s="51">
        <v>114</v>
      </c>
      <c r="E183" s="72"/>
    </row>
    <row r="184" spans="1:5" x14ac:dyDescent="0.25">
      <c r="A184" s="7"/>
      <c r="B184" s="6">
        <v>2387</v>
      </c>
      <c r="C184" s="7" t="s">
        <v>472</v>
      </c>
      <c r="D184" s="51">
        <v>112</v>
      </c>
      <c r="E184" s="72"/>
    </row>
    <row r="185" spans="1:5" x14ac:dyDescent="0.25">
      <c r="A185" s="7"/>
      <c r="B185" s="6">
        <v>2362</v>
      </c>
      <c r="C185" s="7" t="s">
        <v>473</v>
      </c>
      <c r="D185" s="51">
        <v>102</v>
      </c>
      <c r="E185" s="72"/>
    </row>
    <row r="186" spans="1:5" x14ac:dyDescent="0.25">
      <c r="A186" s="7"/>
      <c r="B186" s="6">
        <v>2332</v>
      </c>
      <c r="C186" s="7" t="s">
        <v>474</v>
      </c>
      <c r="D186" s="51">
        <v>94</v>
      </c>
      <c r="E186" s="72"/>
    </row>
    <row r="187" spans="1:5" x14ac:dyDescent="0.25">
      <c r="A187" s="7"/>
      <c r="B187" s="6">
        <v>2403</v>
      </c>
      <c r="C187" s="7" t="s">
        <v>475</v>
      </c>
      <c r="D187" s="51">
        <v>88</v>
      </c>
      <c r="E187" s="72"/>
    </row>
    <row r="188" spans="1:5" x14ac:dyDescent="0.25">
      <c r="A188" s="7"/>
      <c r="B188" s="6">
        <v>2363</v>
      </c>
      <c r="C188" s="7" t="s">
        <v>476</v>
      </c>
      <c r="D188" s="51">
        <v>71</v>
      </c>
      <c r="E188" s="72"/>
    </row>
    <row r="189" spans="1:5" x14ac:dyDescent="0.25">
      <c r="A189" s="7"/>
      <c r="B189" s="6">
        <v>2381</v>
      </c>
      <c r="C189" s="7" t="s">
        <v>477</v>
      </c>
      <c r="D189" s="51">
        <v>70</v>
      </c>
      <c r="E189" s="72"/>
    </row>
    <row r="190" spans="1:5" x14ac:dyDescent="0.25">
      <c r="A190" s="7"/>
      <c r="B190" s="6">
        <v>2382</v>
      </c>
      <c r="C190" s="7" t="s">
        <v>478</v>
      </c>
      <c r="D190" s="51">
        <v>70</v>
      </c>
      <c r="E190" s="72"/>
    </row>
    <row r="191" spans="1:5" x14ac:dyDescent="0.25">
      <c r="A191" s="7"/>
      <c r="B191" s="6">
        <v>2389</v>
      </c>
      <c r="C191" s="7" t="s">
        <v>479</v>
      </c>
      <c r="D191" s="51">
        <v>66</v>
      </c>
      <c r="E191" s="72"/>
    </row>
    <row r="192" spans="1:5" x14ac:dyDescent="0.25">
      <c r="A192" s="7"/>
      <c r="B192" s="6">
        <v>2338</v>
      </c>
      <c r="C192" s="7" t="s">
        <v>480</v>
      </c>
      <c r="D192" s="51">
        <v>64</v>
      </c>
      <c r="E192" s="72"/>
    </row>
    <row r="193" spans="1:5" x14ac:dyDescent="0.25">
      <c r="A193" s="7"/>
      <c r="B193" s="6">
        <v>2369</v>
      </c>
      <c r="C193" s="7" t="s">
        <v>481</v>
      </c>
      <c r="D193" s="51">
        <v>63</v>
      </c>
      <c r="E193" s="72"/>
    </row>
    <row r="194" spans="1:5" x14ac:dyDescent="0.25">
      <c r="A194" s="7"/>
      <c r="B194" s="6">
        <v>2351</v>
      </c>
      <c r="C194" s="7" t="s">
        <v>482</v>
      </c>
      <c r="D194" s="51">
        <v>61</v>
      </c>
      <c r="E194" s="72"/>
    </row>
    <row r="195" spans="1:5" x14ac:dyDescent="0.25">
      <c r="A195" s="7"/>
      <c r="B195" s="6">
        <v>2353</v>
      </c>
      <c r="C195" s="7" t="s">
        <v>483</v>
      </c>
      <c r="D195" s="51">
        <v>60</v>
      </c>
      <c r="E195" s="72"/>
    </row>
    <row r="196" spans="1:5" x14ac:dyDescent="0.25">
      <c r="A196" s="7"/>
      <c r="B196" s="6">
        <v>2341</v>
      </c>
      <c r="C196" s="7" t="s">
        <v>484</v>
      </c>
      <c r="D196" s="51">
        <v>59</v>
      </c>
      <c r="E196" s="72"/>
    </row>
    <row r="197" spans="1:5" x14ac:dyDescent="0.25">
      <c r="A197" s="7"/>
      <c r="B197" s="6">
        <v>2385</v>
      </c>
      <c r="C197" s="7" t="s">
        <v>485</v>
      </c>
      <c r="D197" s="51">
        <v>57</v>
      </c>
      <c r="E197" s="72"/>
    </row>
    <row r="198" spans="1:5" x14ac:dyDescent="0.25">
      <c r="A198" s="7"/>
      <c r="B198" s="6">
        <v>2354</v>
      </c>
      <c r="C198" s="7" t="s">
        <v>486</v>
      </c>
      <c r="D198" s="51">
        <v>56</v>
      </c>
      <c r="E198" s="72"/>
    </row>
    <row r="199" spans="1:5" x14ac:dyDescent="0.25">
      <c r="A199" s="7"/>
      <c r="B199" s="6">
        <v>2346</v>
      </c>
      <c r="C199" s="7" t="s">
        <v>487</v>
      </c>
      <c r="D199" s="51">
        <v>51</v>
      </c>
      <c r="E199" s="72"/>
    </row>
    <row r="200" spans="1:5" x14ac:dyDescent="0.25">
      <c r="A200" s="7"/>
      <c r="B200" s="6">
        <v>2384</v>
      </c>
      <c r="C200" s="7" t="s">
        <v>488</v>
      </c>
      <c r="D200" s="51">
        <v>51</v>
      </c>
      <c r="E200" s="72"/>
    </row>
    <row r="201" spans="1:5" x14ac:dyDescent="0.25">
      <c r="A201" s="7"/>
      <c r="B201" s="6">
        <v>2348</v>
      </c>
      <c r="C201" s="7" t="s">
        <v>489</v>
      </c>
      <c r="D201" s="51">
        <v>47</v>
      </c>
      <c r="E201" s="72"/>
    </row>
    <row r="202" spans="1:5" x14ac:dyDescent="0.25">
      <c r="A202" s="7"/>
      <c r="B202" s="6">
        <v>2402</v>
      </c>
      <c r="C202" s="7" t="s">
        <v>490</v>
      </c>
      <c r="D202" s="51">
        <v>46</v>
      </c>
      <c r="E202" s="72"/>
    </row>
    <row r="203" spans="1:5" x14ac:dyDescent="0.25">
      <c r="A203" s="7"/>
      <c r="B203" s="6">
        <v>2360</v>
      </c>
      <c r="C203" s="7" t="s">
        <v>491</v>
      </c>
      <c r="D203" s="51">
        <v>45</v>
      </c>
      <c r="E203" s="72"/>
    </row>
    <row r="204" spans="1:5" x14ac:dyDescent="0.25">
      <c r="A204" s="7"/>
      <c r="B204" s="6">
        <v>2372</v>
      </c>
      <c r="C204" s="7" t="s">
        <v>492</v>
      </c>
      <c r="D204" s="51">
        <v>45</v>
      </c>
      <c r="E204" s="72"/>
    </row>
    <row r="205" spans="1:5" x14ac:dyDescent="0.25">
      <c r="A205" s="7"/>
      <c r="B205" s="6">
        <v>2365</v>
      </c>
      <c r="C205" s="7" t="s">
        <v>493</v>
      </c>
      <c r="D205" s="51">
        <v>42</v>
      </c>
      <c r="E205" s="72"/>
    </row>
    <row r="206" spans="1:5" x14ac:dyDescent="0.25">
      <c r="A206" s="7"/>
      <c r="B206" s="6">
        <v>2345</v>
      </c>
      <c r="C206" s="7" t="s">
        <v>494</v>
      </c>
      <c r="D206" s="51">
        <v>39</v>
      </c>
      <c r="E206" s="72"/>
    </row>
    <row r="207" spans="1:5" x14ac:dyDescent="0.25">
      <c r="A207" s="7"/>
      <c r="B207" s="6">
        <v>2339</v>
      </c>
      <c r="C207" s="7" t="s">
        <v>495</v>
      </c>
      <c r="D207" s="51">
        <v>37</v>
      </c>
      <c r="E207" s="72"/>
    </row>
    <row r="208" spans="1:5" x14ac:dyDescent="0.25">
      <c r="A208" s="7"/>
      <c r="B208" s="6">
        <v>2356</v>
      </c>
      <c r="C208" s="7" t="s">
        <v>496</v>
      </c>
      <c r="D208" s="51">
        <v>33</v>
      </c>
      <c r="E208" s="72"/>
    </row>
    <row r="209" spans="1:7" x14ac:dyDescent="0.25">
      <c r="A209" s="7"/>
      <c r="B209" s="6">
        <v>2368</v>
      </c>
      <c r="C209" s="7" t="s">
        <v>497</v>
      </c>
      <c r="D209" s="51">
        <v>32</v>
      </c>
      <c r="E209" s="72"/>
    </row>
    <row r="210" spans="1:7" x14ac:dyDescent="0.25">
      <c r="A210" s="7"/>
      <c r="B210" s="6">
        <v>2390</v>
      </c>
      <c r="C210" s="7" t="s">
        <v>498</v>
      </c>
      <c r="D210" s="51">
        <v>30</v>
      </c>
      <c r="E210" s="72"/>
    </row>
    <row r="211" spans="1:7" x14ac:dyDescent="0.25">
      <c r="A211" s="7"/>
      <c r="B211" s="6">
        <v>2394</v>
      </c>
      <c r="C211" s="7" t="s">
        <v>499</v>
      </c>
      <c r="D211" s="51">
        <v>27</v>
      </c>
      <c r="E211" s="72"/>
    </row>
    <row r="212" spans="1:7" x14ac:dyDescent="0.25">
      <c r="A212" s="7"/>
      <c r="B212" s="6">
        <v>2337</v>
      </c>
      <c r="C212" s="7" t="s">
        <v>500</v>
      </c>
      <c r="D212" s="51">
        <v>26</v>
      </c>
      <c r="E212" s="72"/>
    </row>
    <row r="213" spans="1:7" x14ac:dyDescent="0.25">
      <c r="A213" s="7"/>
      <c r="B213" s="6">
        <v>2400</v>
      </c>
      <c r="C213" s="7" t="s">
        <v>501</v>
      </c>
      <c r="D213" s="51">
        <v>22</v>
      </c>
      <c r="E213" s="72"/>
    </row>
    <row r="214" spans="1:7" x14ac:dyDescent="0.25">
      <c r="A214" s="7"/>
      <c r="B214" s="6">
        <v>2401</v>
      </c>
      <c r="C214" s="7" t="s">
        <v>502</v>
      </c>
      <c r="D214" s="51">
        <v>20</v>
      </c>
      <c r="E214" s="72"/>
    </row>
    <row r="215" spans="1:7" x14ac:dyDescent="0.25">
      <c r="A215" s="7"/>
      <c r="B215" s="6">
        <v>2357</v>
      </c>
      <c r="C215" s="7" t="s">
        <v>503</v>
      </c>
      <c r="D215" s="51">
        <v>18</v>
      </c>
      <c r="E215" s="72"/>
    </row>
    <row r="216" spans="1:7" x14ac:dyDescent="0.25">
      <c r="A216" s="7"/>
      <c r="B216" s="6">
        <v>2373</v>
      </c>
      <c r="C216" s="7" t="s">
        <v>504</v>
      </c>
      <c r="D216" s="51">
        <v>18</v>
      </c>
      <c r="E216" s="72"/>
    </row>
    <row r="217" spans="1:7" x14ac:dyDescent="0.25">
      <c r="A217" s="7"/>
      <c r="B217" s="6">
        <v>2352</v>
      </c>
      <c r="C217" s="7" t="s">
        <v>505</v>
      </c>
      <c r="D217" s="51">
        <v>15</v>
      </c>
      <c r="E217" s="72"/>
    </row>
    <row r="218" spans="1:7" x14ac:dyDescent="0.25">
      <c r="A218" s="7"/>
      <c r="B218" s="6">
        <v>2395</v>
      </c>
      <c r="C218" s="7" t="s">
        <v>506</v>
      </c>
      <c r="D218" s="51">
        <v>15</v>
      </c>
      <c r="E218" s="72"/>
    </row>
    <row r="219" spans="1:7" x14ac:dyDescent="0.25">
      <c r="A219" s="7"/>
      <c r="B219" s="6">
        <v>2364</v>
      </c>
      <c r="C219" s="7" t="s">
        <v>507</v>
      </c>
      <c r="D219" s="51">
        <v>13</v>
      </c>
      <c r="E219" s="72"/>
    </row>
    <row r="220" spans="1:7" x14ac:dyDescent="0.25">
      <c r="A220" s="7"/>
      <c r="B220" s="6">
        <v>2374</v>
      </c>
      <c r="C220" s="7" t="s">
        <v>508</v>
      </c>
      <c r="D220" s="51">
        <v>13</v>
      </c>
      <c r="E220" s="72"/>
    </row>
    <row r="221" spans="1:7" x14ac:dyDescent="0.25">
      <c r="A221" s="7"/>
      <c r="B221" s="6">
        <v>2361</v>
      </c>
      <c r="C221" s="7" t="s">
        <v>509</v>
      </c>
      <c r="D221" s="51">
        <v>10</v>
      </c>
      <c r="E221" s="72"/>
    </row>
    <row r="222" spans="1:7" x14ac:dyDescent="0.25">
      <c r="A222" s="7"/>
      <c r="B222" s="6">
        <v>2386</v>
      </c>
      <c r="C222" s="7" t="s">
        <v>510</v>
      </c>
      <c r="D222" s="51">
        <v>9</v>
      </c>
      <c r="E222" s="72"/>
    </row>
    <row r="223" spans="1:7" x14ac:dyDescent="0.25">
      <c r="A223" s="7"/>
      <c r="B223" s="6">
        <v>2379</v>
      </c>
      <c r="C223" s="7" t="s">
        <v>511</v>
      </c>
      <c r="D223" s="51">
        <v>8</v>
      </c>
      <c r="E223" s="72"/>
      <c r="G223" s="29"/>
    </row>
    <row r="224" spans="1:7" ht="18" customHeight="1" x14ac:dyDescent="0.25">
      <c r="A224" s="7"/>
      <c r="B224" s="154" t="s">
        <v>752</v>
      </c>
      <c r="C224" s="150"/>
      <c r="D224" s="153"/>
      <c r="E224" s="152"/>
    </row>
    <row r="225" spans="1:6" x14ac:dyDescent="0.25">
      <c r="A225" s="7"/>
      <c r="B225" s="155" t="s">
        <v>746</v>
      </c>
      <c r="C225" s="150"/>
      <c r="D225" s="153"/>
      <c r="E225" s="156">
        <v>471</v>
      </c>
    </row>
    <row r="226" spans="1:6" x14ac:dyDescent="0.25">
      <c r="A226" s="7"/>
      <c r="B226" s="155" t="s">
        <v>747</v>
      </c>
      <c r="C226" s="150"/>
      <c r="D226" s="153"/>
      <c r="E226" s="156">
        <v>10676</v>
      </c>
    </row>
    <row r="227" spans="1:6" x14ac:dyDescent="0.25">
      <c r="A227" s="7"/>
      <c r="B227" s="155" t="s">
        <v>748</v>
      </c>
      <c r="C227" s="155"/>
      <c r="D227" s="153"/>
      <c r="E227" s="156">
        <v>11147</v>
      </c>
      <c r="F227" s="146"/>
    </row>
    <row r="228" spans="1:6" ht="21.6" customHeight="1" x14ac:dyDescent="0.25">
      <c r="A228" s="80" t="s">
        <v>256</v>
      </c>
      <c r="B228" s="80"/>
      <c r="C228" s="77"/>
      <c r="D228" s="78"/>
      <c r="E228" s="79"/>
    </row>
    <row r="229" spans="1:6" x14ac:dyDescent="0.25">
      <c r="A229" s="7"/>
      <c r="B229" s="6">
        <v>2482</v>
      </c>
      <c r="C229" s="7" t="s">
        <v>512</v>
      </c>
      <c r="D229" s="71">
        <v>761</v>
      </c>
      <c r="E229" s="72" t="s">
        <v>749</v>
      </c>
    </row>
    <row r="230" spans="1:6" x14ac:dyDescent="0.25">
      <c r="A230" s="7"/>
      <c r="B230" s="6">
        <v>2441</v>
      </c>
      <c r="C230" s="7" t="s">
        <v>513</v>
      </c>
      <c r="D230" s="71">
        <v>735</v>
      </c>
      <c r="E230" s="72" t="s">
        <v>749</v>
      </c>
    </row>
    <row r="231" spans="1:6" x14ac:dyDescent="0.25">
      <c r="A231" s="7"/>
      <c r="B231" s="6">
        <v>2501</v>
      </c>
      <c r="C231" s="7" t="s">
        <v>514</v>
      </c>
      <c r="D231" s="71">
        <v>523</v>
      </c>
      <c r="E231" s="72" t="s">
        <v>749</v>
      </c>
    </row>
    <row r="232" spans="1:6" x14ac:dyDescent="0.25">
      <c r="A232" s="7"/>
      <c r="B232" s="6">
        <v>2472</v>
      </c>
      <c r="C232" s="7" t="s">
        <v>515</v>
      </c>
      <c r="D232" s="71">
        <v>469</v>
      </c>
      <c r="E232" s="72" t="s">
        <v>749</v>
      </c>
    </row>
    <row r="233" spans="1:6" x14ac:dyDescent="0.25">
      <c r="A233" s="7"/>
      <c r="B233" s="6">
        <v>2456</v>
      </c>
      <c r="C233" s="7" t="s">
        <v>516</v>
      </c>
      <c r="D233" s="71">
        <v>461</v>
      </c>
      <c r="E233" s="72" t="s">
        <v>749</v>
      </c>
    </row>
    <row r="234" spans="1:6" x14ac:dyDescent="0.25">
      <c r="A234" s="7"/>
      <c r="B234" s="6">
        <v>2446</v>
      </c>
      <c r="C234" s="7" t="s">
        <v>517</v>
      </c>
      <c r="D234" s="71">
        <v>286</v>
      </c>
      <c r="E234" s="72" t="s">
        <v>749</v>
      </c>
    </row>
    <row r="235" spans="1:6" x14ac:dyDescent="0.25">
      <c r="A235" s="7"/>
      <c r="B235" s="6">
        <v>2455</v>
      </c>
      <c r="C235" s="7" t="s">
        <v>518</v>
      </c>
      <c r="D235" s="71">
        <v>275</v>
      </c>
      <c r="E235" s="72" t="s">
        <v>749</v>
      </c>
    </row>
    <row r="236" spans="1:6" x14ac:dyDescent="0.25">
      <c r="A236" s="7"/>
      <c r="B236" s="6">
        <v>2470</v>
      </c>
      <c r="C236" s="7" t="s">
        <v>519</v>
      </c>
      <c r="D236" s="71">
        <v>238</v>
      </c>
      <c r="E236" s="72" t="s">
        <v>750</v>
      </c>
    </row>
    <row r="237" spans="1:6" x14ac:dyDescent="0.25">
      <c r="A237" s="7"/>
      <c r="B237" s="6">
        <v>2443</v>
      </c>
      <c r="C237" s="7" t="s">
        <v>520</v>
      </c>
      <c r="D237" s="71">
        <v>231</v>
      </c>
      <c r="E237" s="72" t="s">
        <v>750</v>
      </c>
    </row>
    <row r="238" spans="1:6" x14ac:dyDescent="0.25">
      <c r="A238" s="7"/>
      <c r="B238" s="6">
        <v>2511</v>
      </c>
      <c r="C238" s="7" t="s">
        <v>521</v>
      </c>
      <c r="D238" s="71">
        <v>186</v>
      </c>
      <c r="E238" s="72" t="s">
        <v>750</v>
      </c>
    </row>
    <row r="239" spans="1:6" x14ac:dyDescent="0.25">
      <c r="A239" s="7"/>
      <c r="B239" s="6">
        <v>2512</v>
      </c>
      <c r="C239" s="7" t="s">
        <v>522</v>
      </c>
      <c r="D239" s="71">
        <v>186</v>
      </c>
      <c r="E239" s="72" t="s">
        <v>750</v>
      </c>
    </row>
    <row r="240" spans="1:6" x14ac:dyDescent="0.25">
      <c r="A240" s="7"/>
      <c r="B240" s="6">
        <v>2463</v>
      </c>
      <c r="C240" s="7" t="s">
        <v>523</v>
      </c>
      <c r="D240" s="71">
        <v>183</v>
      </c>
      <c r="E240" s="72" t="s">
        <v>750</v>
      </c>
    </row>
    <row r="241" spans="1:5" x14ac:dyDescent="0.25">
      <c r="A241" s="7"/>
      <c r="B241" s="6">
        <v>2468</v>
      </c>
      <c r="C241" s="7" t="s">
        <v>524</v>
      </c>
      <c r="D241" s="71">
        <v>161</v>
      </c>
      <c r="E241" s="72" t="s">
        <v>750</v>
      </c>
    </row>
    <row r="242" spans="1:5" x14ac:dyDescent="0.25">
      <c r="A242" s="7"/>
      <c r="B242" s="6">
        <v>2508</v>
      </c>
      <c r="C242" s="7" t="s">
        <v>525</v>
      </c>
      <c r="D242" s="71">
        <v>154</v>
      </c>
      <c r="E242" s="72"/>
    </row>
    <row r="243" spans="1:5" x14ac:dyDescent="0.25">
      <c r="A243" s="7"/>
      <c r="B243" s="6">
        <v>2480</v>
      </c>
      <c r="C243" s="7" t="s">
        <v>526</v>
      </c>
      <c r="D243" s="71">
        <v>153</v>
      </c>
      <c r="E243" s="72" t="s">
        <v>750</v>
      </c>
    </row>
    <row r="244" spans="1:5" x14ac:dyDescent="0.25">
      <c r="A244" s="7"/>
      <c r="B244" s="6">
        <v>2447</v>
      </c>
      <c r="C244" s="7" t="s">
        <v>527</v>
      </c>
      <c r="D244" s="71">
        <v>135</v>
      </c>
      <c r="E244" s="72"/>
    </row>
    <row r="245" spans="1:5" x14ac:dyDescent="0.25">
      <c r="A245" s="7"/>
      <c r="B245" s="6">
        <v>2440</v>
      </c>
      <c r="C245" s="7" t="s">
        <v>528</v>
      </c>
      <c r="D245" s="71">
        <v>130</v>
      </c>
      <c r="E245" s="72"/>
    </row>
    <row r="246" spans="1:5" x14ac:dyDescent="0.25">
      <c r="A246" s="7"/>
      <c r="B246" s="6">
        <v>2488</v>
      </c>
      <c r="C246" s="7" t="s">
        <v>529</v>
      </c>
      <c r="D246" s="71">
        <v>120</v>
      </c>
      <c r="E246" s="72"/>
    </row>
    <row r="247" spans="1:5" x14ac:dyDescent="0.25">
      <c r="A247" s="7"/>
      <c r="B247" s="6">
        <v>2459</v>
      </c>
      <c r="C247" s="7" t="s">
        <v>530</v>
      </c>
      <c r="D247" s="71">
        <v>112</v>
      </c>
      <c r="E247" s="72"/>
    </row>
    <row r="248" spans="1:5" x14ac:dyDescent="0.25">
      <c r="A248" s="7"/>
      <c r="B248" s="6">
        <v>2452</v>
      </c>
      <c r="C248" s="7" t="s">
        <v>531</v>
      </c>
      <c r="D248" s="71">
        <v>111</v>
      </c>
      <c r="E248" s="72"/>
    </row>
    <row r="249" spans="1:5" x14ac:dyDescent="0.25">
      <c r="A249" s="7"/>
      <c r="B249" s="6">
        <v>2444</v>
      </c>
      <c r="C249" s="7" t="s">
        <v>532</v>
      </c>
      <c r="D249" s="71">
        <v>106</v>
      </c>
      <c r="E249" s="72"/>
    </row>
    <row r="250" spans="1:5" x14ac:dyDescent="0.25">
      <c r="A250" s="7"/>
      <c r="B250" s="6">
        <v>2507</v>
      </c>
      <c r="C250" s="7" t="s">
        <v>533</v>
      </c>
      <c r="D250" s="71">
        <v>93</v>
      </c>
      <c r="E250" s="72"/>
    </row>
    <row r="251" spans="1:5" x14ac:dyDescent="0.25">
      <c r="A251" s="7"/>
      <c r="B251" s="6">
        <v>2439</v>
      </c>
      <c r="C251" s="7" t="s">
        <v>534</v>
      </c>
      <c r="D251" s="71">
        <v>88</v>
      </c>
      <c r="E251" s="72"/>
    </row>
    <row r="252" spans="1:5" x14ac:dyDescent="0.25">
      <c r="A252" s="7"/>
      <c r="B252" s="6">
        <v>2524</v>
      </c>
      <c r="C252" s="7" t="s">
        <v>535</v>
      </c>
      <c r="D252" s="71">
        <v>84</v>
      </c>
      <c r="E252" s="72"/>
    </row>
    <row r="253" spans="1:5" x14ac:dyDescent="0.25">
      <c r="A253" s="7"/>
      <c r="B253" s="6">
        <v>2492</v>
      </c>
      <c r="C253" s="7" t="s">
        <v>536</v>
      </c>
      <c r="D253" s="71">
        <v>81</v>
      </c>
      <c r="E253" s="72"/>
    </row>
    <row r="254" spans="1:5" x14ac:dyDescent="0.25">
      <c r="A254" s="7"/>
      <c r="B254" s="6">
        <v>2505</v>
      </c>
      <c r="C254" s="7" t="s">
        <v>537</v>
      </c>
      <c r="D254" s="71">
        <v>70</v>
      </c>
      <c r="E254" s="72"/>
    </row>
    <row r="255" spans="1:5" x14ac:dyDescent="0.25">
      <c r="A255" s="7"/>
      <c r="B255" s="6">
        <v>2497</v>
      </c>
      <c r="C255" s="7" t="s">
        <v>538</v>
      </c>
      <c r="D255" s="71">
        <v>67</v>
      </c>
      <c r="E255" s="72"/>
    </row>
    <row r="256" spans="1:5" x14ac:dyDescent="0.25">
      <c r="A256" s="7"/>
      <c r="B256" s="6">
        <v>2442</v>
      </c>
      <c r="C256" s="7" t="s">
        <v>539</v>
      </c>
      <c r="D256" s="71">
        <v>66</v>
      </c>
      <c r="E256" s="72"/>
    </row>
    <row r="257" spans="1:5" x14ac:dyDescent="0.25">
      <c r="A257" s="7"/>
      <c r="B257" s="6">
        <v>2522</v>
      </c>
      <c r="C257" s="7" t="s">
        <v>540</v>
      </c>
      <c r="D257" s="71">
        <v>65</v>
      </c>
      <c r="E257" s="72"/>
    </row>
    <row r="258" spans="1:5" x14ac:dyDescent="0.25">
      <c r="A258" s="7"/>
      <c r="B258" s="6">
        <v>2445</v>
      </c>
      <c r="C258" s="7" t="s">
        <v>541</v>
      </c>
      <c r="D258" s="71">
        <v>62</v>
      </c>
      <c r="E258" s="72"/>
    </row>
    <row r="259" spans="1:5" x14ac:dyDescent="0.25">
      <c r="A259" s="7"/>
      <c r="B259" s="6">
        <v>2466</v>
      </c>
      <c r="C259" s="7" t="s">
        <v>542</v>
      </c>
      <c r="D259" s="71">
        <v>62</v>
      </c>
      <c r="E259" s="72"/>
    </row>
    <row r="260" spans="1:5" x14ac:dyDescent="0.25">
      <c r="A260" s="7"/>
      <c r="B260" s="6">
        <v>2499</v>
      </c>
      <c r="C260" s="7" t="s">
        <v>543</v>
      </c>
      <c r="D260" s="71">
        <v>61</v>
      </c>
      <c r="E260" s="72"/>
    </row>
    <row r="261" spans="1:5" x14ac:dyDescent="0.25">
      <c r="A261" s="7"/>
      <c r="B261" s="6">
        <v>2514</v>
      </c>
      <c r="C261" s="7" t="s">
        <v>544</v>
      </c>
      <c r="D261" s="71">
        <v>61</v>
      </c>
      <c r="E261" s="72"/>
    </row>
    <row r="262" spans="1:5" x14ac:dyDescent="0.25">
      <c r="A262" s="7"/>
      <c r="B262" s="6">
        <v>2453</v>
      </c>
      <c r="C262" s="7" t="s">
        <v>545</v>
      </c>
      <c r="D262" s="71">
        <v>58</v>
      </c>
      <c r="E262" s="72"/>
    </row>
    <row r="263" spans="1:5" x14ac:dyDescent="0.25">
      <c r="A263" s="7"/>
      <c r="B263" s="6">
        <v>2469</v>
      </c>
      <c r="C263" s="7" t="s">
        <v>546</v>
      </c>
      <c r="D263" s="71">
        <v>57</v>
      </c>
      <c r="E263" s="72"/>
    </row>
    <row r="264" spans="1:5" x14ac:dyDescent="0.25">
      <c r="A264" s="7"/>
      <c r="B264" s="6">
        <v>2451</v>
      </c>
      <c r="C264" s="7" t="s">
        <v>547</v>
      </c>
      <c r="D264" s="71">
        <v>53</v>
      </c>
      <c r="E264" s="72"/>
    </row>
    <row r="265" spans="1:5" x14ac:dyDescent="0.25">
      <c r="A265" s="7"/>
      <c r="B265" s="6">
        <v>2518</v>
      </c>
      <c r="C265" s="7" t="s">
        <v>548</v>
      </c>
      <c r="D265" s="71">
        <v>52</v>
      </c>
      <c r="E265" s="72"/>
    </row>
    <row r="266" spans="1:5" x14ac:dyDescent="0.25">
      <c r="A266" s="7"/>
      <c r="B266" s="6">
        <v>2454</v>
      </c>
      <c r="C266" s="7" t="s">
        <v>549</v>
      </c>
      <c r="D266" s="71">
        <v>51</v>
      </c>
      <c r="E266" s="72"/>
    </row>
    <row r="267" spans="1:5" x14ac:dyDescent="0.25">
      <c r="A267" s="7"/>
      <c r="B267" s="6">
        <v>2487</v>
      </c>
      <c r="C267" s="7" t="s">
        <v>550</v>
      </c>
      <c r="D267" s="71">
        <v>48</v>
      </c>
      <c r="E267" s="72"/>
    </row>
    <row r="268" spans="1:5" x14ac:dyDescent="0.25">
      <c r="A268" s="7"/>
      <c r="B268" s="6">
        <v>2517</v>
      </c>
      <c r="C268" s="7" t="s">
        <v>551</v>
      </c>
      <c r="D268" s="71">
        <v>47</v>
      </c>
      <c r="E268" s="72"/>
    </row>
    <row r="269" spans="1:5" x14ac:dyDescent="0.25">
      <c r="A269" s="7"/>
      <c r="B269" s="6">
        <v>2490</v>
      </c>
      <c r="C269" s="7" t="s">
        <v>552</v>
      </c>
      <c r="D269" s="71">
        <v>45</v>
      </c>
      <c r="E269" s="72"/>
    </row>
    <row r="270" spans="1:5" x14ac:dyDescent="0.25">
      <c r="A270" s="7"/>
      <c r="B270" s="6">
        <v>2509</v>
      </c>
      <c r="C270" s="7" t="s">
        <v>553</v>
      </c>
      <c r="D270" s="71">
        <v>45</v>
      </c>
      <c r="E270" s="72"/>
    </row>
    <row r="271" spans="1:5" x14ac:dyDescent="0.25">
      <c r="A271" s="7"/>
      <c r="B271" s="6">
        <v>2500</v>
      </c>
      <c r="C271" s="7" t="s">
        <v>554</v>
      </c>
      <c r="D271" s="71">
        <v>44</v>
      </c>
      <c r="E271" s="72"/>
    </row>
    <row r="272" spans="1:5" x14ac:dyDescent="0.25">
      <c r="A272" s="7"/>
      <c r="B272" s="6">
        <v>2461</v>
      </c>
      <c r="C272" s="7" t="s">
        <v>555</v>
      </c>
      <c r="D272" s="71">
        <v>43</v>
      </c>
      <c r="E272" s="72"/>
    </row>
    <row r="273" spans="1:5" x14ac:dyDescent="0.25">
      <c r="A273" s="7"/>
      <c r="B273" s="6">
        <v>2467</v>
      </c>
      <c r="C273" s="7" t="s">
        <v>556</v>
      </c>
      <c r="D273" s="71">
        <v>43</v>
      </c>
      <c r="E273" s="72"/>
    </row>
    <row r="274" spans="1:5" x14ac:dyDescent="0.25">
      <c r="A274" s="7"/>
      <c r="B274" s="6">
        <v>2523</v>
      </c>
      <c r="C274" s="7" t="s">
        <v>557</v>
      </c>
      <c r="D274" s="71">
        <v>43</v>
      </c>
      <c r="E274" s="72"/>
    </row>
    <row r="275" spans="1:5" x14ac:dyDescent="0.25">
      <c r="A275" s="7"/>
      <c r="B275" s="6">
        <v>2486</v>
      </c>
      <c r="C275" s="7" t="s">
        <v>558</v>
      </c>
      <c r="D275" s="71">
        <v>42</v>
      </c>
      <c r="E275" s="72"/>
    </row>
    <row r="276" spans="1:5" x14ac:dyDescent="0.25">
      <c r="A276" s="7"/>
      <c r="B276" s="6">
        <v>2489</v>
      </c>
      <c r="C276" s="7" t="s">
        <v>559</v>
      </c>
      <c r="D276" s="71">
        <v>41</v>
      </c>
      <c r="E276" s="72"/>
    </row>
    <row r="277" spans="1:5" x14ac:dyDescent="0.25">
      <c r="A277" s="7"/>
      <c r="B277" s="6">
        <v>2462</v>
      </c>
      <c r="C277" s="7" t="s">
        <v>560</v>
      </c>
      <c r="D277" s="71">
        <v>39</v>
      </c>
      <c r="E277" s="72"/>
    </row>
    <row r="278" spans="1:5" x14ac:dyDescent="0.25">
      <c r="A278" s="7"/>
      <c r="B278" s="6">
        <v>2504</v>
      </c>
      <c r="C278" s="7" t="s">
        <v>561</v>
      </c>
      <c r="D278" s="71">
        <v>39</v>
      </c>
      <c r="E278" s="72"/>
    </row>
    <row r="279" spans="1:5" x14ac:dyDescent="0.25">
      <c r="A279" s="7"/>
      <c r="B279" s="6">
        <v>2520</v>
      </c>
      <c r="C279" s="7" t="s">
        <v>562</v>
      </c>
      <c r="D279" s="71">
        <v>39</v>
      </c>
      <c r="E279" s="72"/>
    </row>
    <row r="280" spans="1:5" x14ac:dyDescent="0.25">
      <c r="A280" s="7"/>
      <c r="B280" s="6">
        <v>2494</v>
      </c>
      <c r="C280" s="7" t="s">
        <v>563</v>
      </c>
      <c r="D280" s="71">
        <v>36</v>
      </c>
      <c r="E280" s="72"/>
    </row>
    <row r="281" spans="1:5" x14ac:dyDescent="0.25">
      <c r="A281" s="7"/>
      <c r="B281" s="6">
        <v>2510</v>
      </c>
      <c r="C281" s="7" t="s">
        <v>564</v>
      </c>
      <c r="D281" s="71">
        <v>35</v>
      </c>
      <c r="E281" s="72"/>
    </row>
    <row r="282" spans="1:5" x14ac:dyDescent="0.25">
      <c r="A282" s="7"/>
      <c r="B282" s="6">
        <v>2521</v>
      </c>
      <c r="C282" s="7" t="s">
        <v>565</v>
      </c>
      <c r="D282" s="71">
        <v>35</v>
      </c>
      <c r="E282" s="72"/>
    </row>
    <row r="283" spans="1:5" x14ac:dyDescent="0.25">
      <c r="A283" s="7"/>
      <c r="B283" s="6">
        <v>2458</v>
      </c>
      <c r="C283" s="7" t="s">
        <v>566</v>
      </c>
      <c r="D283" s="71">
        <v>34</v>
      </c>
      <c r="E283" s="72"/>
    </row>
    <row r="284" spans="1:5" x14ac:dyDescent="0.25">
      <c r="A284" s="7"/>
      <c r="B284" s="6">
        <v>2473</v>
      </c>
      <c r="C284" s="7" t="s">
        <v>567</v>
      </c>
      <c r="D284" s="71">
        <v>32</v>
      </c>
      <c r="E284" s="72"/>
    </row>
    <row r="285" spans="1:5" x14ac:dyDescent="0.25">
      <c r="A285" s="7"/>
      <c r="B285" s="6">
        <v>2502</v>
      </c>
      <c r="C285" s="7" t="s">
        <v>568</v>
      </c>
      <c r="D285" s="71">
        <v>31</v>
      </c>
      <c r="E285" s="72"/>
    </row>
    <row r="286" spans="1:5" x14ac:dyDescent="0.25">
      <c r="A286" s="7"/>
      <c r="B286" s="6">
        <v>2481</v>
      </c>
      <c r="C286" s="7" t="s">
        <v>569</v>
      </c>
      <c r="D286" s="71">
        <v>28</v>
      </c>
      <c r="E286" s="72"/>
    </row>
    <row r="287" spans="1:5" x14ac:dyDescent="0.25">
      <c r="A287" s="7"/>
      <c r="B287" s="6">
        <v>2475</v>
      </c>
      <c r="C287" s="7" t="s">
        <v>570</v>
      </c>
      <c r="D287" s="71">
        <v>27</v>
      </c>
      <c r="E287" s="72"/>
    </row>
    <row r="288" spans="1:5" x14ac:dyDescent="0.25">
      <c r="A288" s="7"/>
      <c r="B288" s="6">
        <v>2496</v>
      </c>
      <c r="C288" s="7" t="s">
        <v>571</v>
      </c>
      <c r="D288" s="71">
        <v>25</v>
      </c>
      <c r="E288" s="72"/>
    </row>
    <row r="289" spans="1:7" x14ac:dyDescent="0.25">
      <c r="A289" s="7"/>
      <c r="B289" s="6">
        <v>2513</v>
      </c>
      <c r="C289" s="7" t="s">
        <v>572</v>
      </c>
      <c r="D289" s="71">
        <v>25</v>
      </c>
      <c r="E289" s="72"/>
    </row>
    <row r="290" spans="1:7" x14ac:dyDescent="0.25">
      <c r="A290" s="7"/>
      <c r="B290" s="6">
        <v>2484</v>
      </c>
      <c r="C290" s="7" t="s">
        <v>573</v>
      </c>
      <c r="D290" s="71">
        <v>24</v>
      </c>
      <c r="E290" s="72"/>
    </row>
    <row r="291" spans="1:7" x14ac:dyDescent="0.25">
      <c r="A291" s="7"/>
      <c r="B291" s="6">
        <v>2465</v>
      </c>
      <c r="C291" s="7" t="s">
        <v>574</v>
      </c>
      <c r="D291" s="71">
        <v>23</v>
      </c>
      <c r="E291" s="72"/>
    </row>
    <row r="292" spans="1:7" x14ac:dyDescent="0.25">
      <c r="A292" s="7"/>
      <c r="B292" s="6">
        <v>2503</v>
      </c>
      <c r="C292" s="7" t="s">
        <v>575</v>
      </c>
      <c r="D292" s="71">
        <v>22</v>
      </c>
      <c r="E292" s="72"/>
    </row>
    <row r="293" spans="1:7" x14ac:dyDescent="0.25">
      <c r="A293" s="7"/>
      <c r="B293" s="6">
        <v>2476</v>
      </c>
      <c r="C293" s="7" t="s">
        <v>576</v>
      </c>
      <c r="D293" s="71">
        <v>21</v>
      </c>
      <c r="E293" s="72"/>
    </row>
    <row r="294" spans="1:7" x14ac:dyDescent="0.25">
      <c r="A294" s="7"/>
      <c r="B294" s="6">
        <v>2474</v>
      </c>
      <c r="C294" s="7" t="s">
        <v>577</v>
      </c>
      <c r="D294" s="71">
        <v>20</v>
      </c>
      <c r="E294" s="72"/>
    </row>
    <row r="295" spans="1:7" x14ac:dyDescent="0.25">
      <c r="A295" s="7"/>
      <c r="B295" s="6">
        <v>2464</v>
      </c>
      <c r="C295" s="7" t="s">
        <v>578</v>
      </c>
      <c r="D295" s="71">
        <v>19</v>
      </c>
      <c r="E295" s="72"/>
    </row>
    <row r="296" spans="1:7" x14ac:dyDescent="0.25">
      <c r="A296" s="7"/>
      <c r="B296" s="6">
        <v>2498</v>
      </c>
      <c r="C296" s="7" t="s">
        <v>579</v>
      </c>
      <c r="D296" s="71">
        <v>19</v>
      </c>
      <c r="E296" s="72"/>
    </row>
    <row r="297" spans="1:7" x14ac:dyDescent="0.25">
      <c r="A297" s="7"/>
      <c r="B297" s="6">
        <v>2516</v>
      </c>
      <c r="C297" s="7" t="s">
        <v>580</v>
      </c>
      <c r="D297" s="71">
        <v>18</v>
      </c>
      <c r="E297" s="72"/>
    </row>
    <row r="298" spans="1:7" x14ac:dyDescent="0.25">
      <c r="A298" s="7"/>
      <c r="B298" s="6">
        <v>2519</v>
      </c>
      <c r="C298" s="7" t="s">
        <v>581</v>
      </c>
      <c r="D298" s="71">
        <v>18</v>
      </c>
      <c r="E298" s="72"/>
    </row>
    <row r="299" spans="1:7" x14ac:dyDescent="0.25">
      <c r="A299" s="7"/>
      <c r="B299" s="6">
        <v>2495</v>
      </c>
      <c r="C299" s="7" t="s">
        <v>582</v>
      </c>
      <c r="D299" s="71">
        <v>12</v>
      </c>
      <c r="E299" s="72"/>
    </row>
    <row r="300" spans="1:7" x14ac:dyDescent="0.25">
      <c r="A300" s="7"/>
      <c r="B300" s="6">
        <v>2493</v>
      </c>
      <c r="C300" s="7" t="s">
        <v>583</v>
      </c>
      <c r="D300" s="71">
        <v>9</v>
      </c>
      <c r="E300" s="72"/>
    </row>
    <row r="301" spans="1:7" x14ac:dyDescent="0.25">
      <c r="A301" s="7"/>
      <c r="B301" s="6">
        <v>2477</v>
      </c>
      <c r="C301" s="7" t="s">
        <v>584</v>
      </c>
      <c r="D301" s="71">
        <v>5</v>
      </c>
      <c r="E301" s="72"/>
    </row>
    <row r="302" spans="1:7" x14ac:dyDescent="0.25">
      <c r="A302" s="7"/>
      <c r="B302" s="6">
        <v>2515</v>
      </c>
      <c r="C302" s="7" t="s">
        <v>585</v>
      </c>
      <c r="D302" s="71">
        <v>5</v>
      </c>
      <c r="E302" s="72"/>
    </row>
    <row r="303" spans="1:7" ht="18" customHeight="1" x14ac:dyDescent="0.25">
      <c r="A303" s="7"/>
      <c r="B303" s="154" t="s">
        <v>754</v>
      </c>
      <c r="C303" s="150"/>
      <c r="D303" s="153"/>
      <c r="E303" s="152"/>
      <c r="G303" s="29"/>
    </row>
    <row r="304" spans="1:7" x14ac:dyDescent="0.25">
      <c r="A304" s="7"/>
      <c r="B304" s="155" t="s">
        <v>746</v>
      </c>
      <c r="C304" s="150"/>
      <c r="D304" s="153"/>
      <c r="E304" s="156">
        <v>272</v>
      </c>
    </row>
    <row r="305" spans="1:5" x14ac:dyDescent="0.25">
      <c r="A305" s="7"/>
      <c r="B305" s="155" t="s">
        <v>747</v>
      </c>
      <c r="C305" s="150"/>
      <c r="D305" s="153"/>
      <c r="E305" s="156">
        <v>7928</v>
      </c>
    </row>
    <row r="306" spans="1:5" x14ac:dyDescent="0.25">
      <c r="A306" s="7"/>
      <c r="B306" s="155" t="s">
        <v>748</v>
      </c>
      <c r="C306" s="155"/>
      <c r="D306" s="153"/>
      <c r="E306" s="156">
        <v>8200</v>
      </c>
    </row>
    <row r="307" spans="1:5" ht="21.6" customHeight="1" x14ac:dyDescent="0.25">
      <c r="A307" s="80" t="s">
        <v>255</v>
      </c>
      <c r="B307" s="80"/>
      <c r="C307" s="77"/>
      <c r="D307" s="78"/>
      <c r="E307" s="79"/>
    </row>
    <row r="308" spans="1:5" x14ac:dyDescent="0.25">
      <c r="A308" s="7"/>
      <c r="B308" s="6">
        <v>2105</v>
      </c>
      <c r="C308" s="7" t="s">
        <v>586</v>
      </c>
      <c r="D308" s="71">
        <v>1179</v>
      </c>
      <c r="E308" s="72" t="s">
        <v>749</v>
      </c>
    </row>
    <row r="309" spans="1:5" x14ac:dyDescent="0.25">
      <c r="A309" s="7"/>
      <c r="B309" s="6">
        <v>2106</v>
      </c>
      <c r="C309" s="7" t="s">
        <v>587</v>
      </c>
      <c r="D309" s="71">
        <v>931</v>
      </c>
      <c r="E309" s="72" t="s">
        <v>749</v>
      </c>
    </row>
    <row r="310" spans="1:5" x14ac:dyDescent="0.25">
      <c r="A310" s="7"/>
      <c r="B310" s="6">
        <v>2107</v>
      </c>
      <c r="C310" s="7" t="s">
        <v>588</v>
      </c>
      <c r="D310" s="71">
        <v>455</v>
      </c>
      <c r="E310" s="72" t="s">
        <v>749</v>
      </c>
    </row>
    <row r="311" spans="1:5" x14ac:dyDescent="0.25">
      <c r="A311" s="7"/>
      <c r="B311" s="6">
        <v>2175</v>
      </c>
      <c r="C311" s="7" t="s">
        <v>589</v>
      </c>
      <c r="D311" s="71">
        <v>359</v>
      </c>
      <c r="E311" s="72" t="s">
        <v>749</v>
      </c>
    </row>
    <row r="312" spans="1:5" x14ac:dyDescent="0.25">
      <c r="A312" s="7"/>
      <c r="B312" s="6">
        <v>2157</v>
      </c>
      <c r="C312" s="7" t="s">
        <v>590</v>
      </c>
      <c r="D312" s="71">
        <v>348</v>
      </c>
      <c r="E312" s="72" t="s">
        <v>749</v>
      </c>
    </row>
    <row r="313" spans="1:5" x14ac:dyDescent="0.25">
      <c r="A313" s="7"/>
      <c r="B313" s="6">
        <v>2182</v>
      </c>
      <c r="C313" s="7" t="s">
        <v>591</v>
      </c>
      <c r="D313" s="71">
        <v>240</v>
      </c>
      <c r="E313" s="72" t="s">
        <v>750</v>
      </c>
    </row>
    <row r="314" spans="1:5" x14ac:dyDescent="0.25">
      <c r="A314" s="7"/>
      <c r="B314" s="6">
        <v>2171</v>
      </c>
      <c r="C314" s="7" t="s">
        <v>592</v>
      </c>
      <c r="D314" s="71">
        <v>175</v>
      </c>
      <c r="E314" s="72" t="s">
        <v>750</v>
      </c>
    </row>
    <row r="315" spans="1:5" x14ac:dyDescent="0.25">
      <c r="A315" s="7"/>
      <c r="B315" s="6">
        <v>2120</v>
      </c>
      <c r="C315" s="7" t="s">
        <v>593</v>
      </c>
      <c r="D315" s="71">
        <v>165</v>
      </c>
      <c r="E315" s="72" t="s">
        <v>750</v>
      </c>
    </row>
    <row r="316" spans="1:5" x14ac:dyDescent="0.25">
      <c r="A316" s="7"/>
      <c r="B316" s="6">
        <v>2104</v>
      </c>
      <c r="C316" s="7" t="s">
        <v>594</v>
      </c>
      <c r="D316" s="71">
        <v>155</v>
      </c>
      <c r="E316" s="72" t="s">
        <v>750</v>
      </c>
    </row>
    <row r="317" spans="1:5" x14ac:dyDescent="0.25">
      <c r="A317" s="7"/>
      <c r="B317" s="6">
        <v>2141</v>
      </c>
      <c r="C317" s="7" t="s">
        <v>595</v>
      </c>
      <c r="D317" s="71">
        <v>149</v>
      </c>
      <c r="E317" s="72" t="s">
        <v>750</v>
      </c>
    </row>
    <row r="318" spans="1:5" x14ac:dyDescent="0.25">
      <c r="A318" s="7"/>
      <c r="B318" s="6">
        <v>2140</v>
      </c>
      <c r="C318" s="7" t="s">
        <v>596</v>
      </c>
      <c r="D318" s="71">
        <v>145</v>
      </c>
      <c r="E318" s="72"/>
    </row>
    <row r="319" spans="1:5" x14ac:dyDescent="0.25">
      <c r="A319" s="7"/>
      <c r="B319" s="6">
        <v>2116</v>
      </c>
      <c r="C319" s="7" t="s">
        <v>597</v>
      </c>
      <c r="D319" s="71">
        <v>137</v>
      </c>
      <c r="E319" s="72" t="s">
        <v>750</v>
      </c>
    </row>
    <row r="320" spans="1:5" x14ac:dyDescent="0.25">
      <c r="A320" s="7"/>
      <c r="B320" s="6">
        <v>2178</v>
      </c>
      <c r="C320" s="7" t="s">
        <v>598</v>
      </c>
      <c r="D320" s="71">
        <v>135</v>
      </c>
      <c r="E320" s="72"/>
    </row>
    <row r="321" spans="1:5" x14ac:dyDescent="0.25">
      <c r="A321" s="7"/>
      <c r="B321" s="6">
        <v>2155</v>
      </c>
      <c r="C321" s="7" t="s">
        <v>599</v>
      </c>
      <c r="D321" s="71">
        <v>134</v>
      </c>
      <c r="E321" s="72"/>
    </row>
    <row r="322" spans="1:5" x14ac:dyDescent="0.25">
      <c r="A322" s="7"/>
      <c r="B322" s="6">
        <v>2156</v>
      </c>
      <c r="C322" s="7" t="s">
        <v>600</v>
      </c>
      <c r="D322" s="71">
        <v>114</v>
      </c>
      <c r="E322" s="72"/>
    </row>
    <row r="323" spans="1:5" x14ac:dyDescent="0.25">
      <c r="A323" s="7"/>
      <c r="B323" s="6">
        <v>2101</v>
      </c>
      <c r="C323" s="7" t="s">
        <v>601</v>
      </c>
      <c r="D323" s="71">
        <v>104</v>
      </c>
      <c r="E323" s="72"/>
    </row>
    <row r="324" spans="1:5" x14ac:dyDescent="0.25">
      <c r="A324" s="7"/>
      <c r="B324" s="6">
        <v>2129</v>
      </c>
      <c r="C324" s="7" t="s">
        <v>602</v>
      </c>
      <c r="D324" s="71">
        <v>104</v>
      </c>
      <c r="E324" s="72"/>
    </row>
    <row r="325" spans="1:5" x14ac:dyDescent="0.25">
      <c r="A325" s="7"/>
      <c r="B325" s="6">
        <v>2151</v>
      </c>
      <c r="C325" s="7" t="s">
        <v>603</v>
      </c>
      <c r="D325" s="71">
        <v>103</v>
      </c>
      <c r="E325" s="72"/>
    </row>
    <row r="326" spans="1:5" x14ac:dyDescent="0.25">
      <c r="A326" s="7"/>
      <c r="B326" s="6">
        <v>2113</v>
      </c>
      <c r="C326" s="7" t="s">
        <v>604</v>
      </c>
      <c r="D326" s="71">
        <v>100</v>
      </c>
      <c r="E326" s="72"/>
    </row>
    <row r="327" spans="1:5" x14ac:dyDescent="0.25">
      <c r="A327" s="7"/>
      <c r="B327" s="6">
        <v>2128</v>
      </c>
      <c r="C327" s="7" t="s">
        <v>605</v>
      </c>
      <c r="D327" s="71">
        <v>97</v>
      </c>
      <c r="E327" s="72"/>
    </row>
    <row r="328" spans="1:5" x14ac:dyDescent="0.25">
      <c r="A328" s="7"/>
      <c r="B328" s="6">
        <v>2168</v>
      </c>
      <c r="C328" s="7" t="s">
        <v>606</v>
      </c>
      <c r="D328" s="71">
        <v>95</v>
      </c>
      <c r="E328" s="72"/>
    </row>
    <row r="329" spans="1:5" x14ac:dyDescent="0.25">
      <c r="A329" s="7"/>
      <c r="B329" s="6">
        <v>2114</v>
      </c>
      <c r="C329" s="7" t="s">
        <v>607</v>
      </c>
      <c r="D329" s="71">
        <v>91</v>
      </c>
      <c r="E329" s="72"/>
    </row>
    <row r="330" spans="1:5" x14ac:dyDescent="0.25">
      <c r="A330" s="7"/>
      <c r="B330" s="6">
        <v>2123</v>
      </c>
      <c r="C330" s="7" t="s">
        <v>608</v>
      </c>
      <c r="D330" s="71">
        <v>85</v>
      </c>
      <c r="E330" s="72"/>
    </row>
    <row r="331" spans="1:5" x14ac:dyDescent="0.25">
      <c r="A331" s="7"/>
      <c r="B331" s="6">
        <v>2100</v>
      </c>
      <c r="C331" s="7" t="s">
        <v>609</v>
      </c>
      <c r="D331" s="71">
        <v>81</v>
      </c>
      <c r="E331" s="72"/>
    </row>
    <row r="332" spans="1:5" x14ac:dyDescent="0.25">
      <c r="A332" s="7"/>
      <c r="B332" s="6">
        <v>2179</v>
      </c>
      <c r="C332" s="7" t="s">
        <v>610</v>
      </c>
      <c r="D332" s="71">
        <v>80</v>
      </c>
      <c r="E332" s="72"/>
    </row>
    <row r="333" spans="1:5" x14ac:dyDescent="0.25">
      <c r="A333" s="7"/>
      <c r="B333" s="6">
        <v>2122</v>
      </c>
      <c r="C333" s="7" t="s">
        <v>611</v>
      </c>
      <c r="D333" s="71">
        <v>70</v>
      </c>
      <c r="E333" s="72"/>
    </row>
    <row r="334" spans="1:5" x14ac:dyDescent="0.25">
      <c r="A334" s="7"/>
      <c r="B334" s="6">
        <v>2121</v>
      </c>
      <c r="C334" s="7" t="s">
        <v>612</v>
      </c>
      <c r="D334" s="71">
        <v>68</v>
      </c>
      <c r="E334" s="72"/>
    </row>
    <row r="335" spans="1:5" x14ac:dyDescent="0.25">
      <c r="A335" s="7"/>
      <c r="B335" s="6">
        <v>2166</v>
      </c>
      <c r="C335" s="7" t="s">
        <v>613</v>
      </c>
      <c r="D335" s="71">
        <v>64</v>
      </c>
      <c r="E335" s="72"/>
    </row>
    <row r="336" spans="1:5" x14ac:dyDescent="0.25">
      <c r="A336" s="7"/>
      <c r="B336" s="6">
        <v>2147</v>
      </c>
      <c r="C336" s="7" t="s">
        <v>614</v>
      </c>
      <c r="D336" s="71">
        <v>63</v>
      </c>
      <c r="E336" s="72"/>
    </row>
    <row r="337" spans="1:5" x14ac:dyDescent="0.25">
      <c r="A337" s="7"/>
      <c r="B337" s="6">
        <v>2138</v>
      </c>
      <c r="C337" s="7" t="s">
        <v>615</v>
      </c>
      <c r="D337" s="71">
        <v>61</v>
      </c>
      <c r="E337" s="72"/>
    </row>
    <row r="338" spans="1:5" x14ac:dyDescent="0.25">
      <c r="A338" s="7"/>
      <c r="B338" s="6">
        <v>2118</v>
      </c>
      <c r="C338" s="7" t="s">
        <v>616</v>
      </c>
      <c r="D338" s="71">
        <v>60</v>
      </c>
      <c r="E338" s="72"/>
    </row>
    <row r="339" spans="1:5" x14ac:dyDescent="0.25">
      <c r="A339" s="7"/>
      <c r="B339" s="6">
        <v>2117</v>
      </c>
      <c r="C339" s="7" t="s">
        <v>617</v>
      </c>
      <c r="D339" s="71">
        <v>58</v>
      </c>
      <c r="E339" s="72"/>
    </row>
    <row r="340" spans="1:5" x14ac:dyDescent="0.25">
      <c r="A340" s="7"/>
      <c r="B340" s="6">
        <v>2162</v>
      </c>
      <c r="C340" s="7" t="s">
        <v>618</v>
      </c>
      <c r="D340" s="71">
        <v>58</v>
      </c>
      <c r="E340" s="72"/>
    </row>
    <row r="341" spans="1:5" x14ac:dyDescent="0.25">
      <c r="A341" s="7"/>
      <c r="B341" s="6">
        <v>2181</v>
      </c>
      <c r="C341" s="7" t="s">
        <v>619</v>
      </c>
      <c r="D341" s="71">
        <v>53</v>
      </c>
      <c r="E341" s="72"/>
    </row>
    <row r="342" spans="1:5" x14ac:dyDescent="0.25">
      <c r="A342" s="7"/>
      <c r="B342" s="6">
        <v>2167</v>
      </c>
      <c r="C342" s="7" t="s">
        <v>620</v>
      </c>
      <c r="D342" s="71">
        <v>50</v>
      </c>
      <c r="E342" s="72"/>
    </row>
    <row r="343" spans="1:5" x14ac:dyDescent="0.25">
      <c r="A343" s="7"/>
      <c r="B343" s="6">
        <v>2176</v>
      </c>
      <c r="C343" s="7" t="s">
        <v>621</v>
      </c>
      <c r="D343" s="71">
        <v>48</v>
      </c>
      <c r="E343" s="72"/>
    </row>
    <row r="344" spans="1:5" x14ac:dyDescent="0.25">
      <c r="A344" s="7"/>
      <c r="B344" s="6">
        <v>2144</v>
      </c>
      <c r="C344" s="7" t="s">
        <v>622</v>
      </c>
      <c r="D344" s="71">
        <v>45</v>
      </c>
      <c r="E344" s="72"/>
    </row>
    <row r="345" spans="1:5" x14ac:dyDescent="0.25">
      <c r="A345" s="7"/>
      <c r="B345" s="6">
        <v>2173</v>
      </c>
      <c r="C345" s="7" t="s">
        <v>623</v>
      </c>
      <c r="D345" s="71">
        <v>43</v>
      </c>
      <c r="E345" s="72"/>
    </row>
    <row r="346" spans="1:5" x14ac:dyDescent="0.25">
      <c r="A346" s="7"/>
      <c r="B346" s="6">
        <v>2154</v>
      </c>
      <c r="C346" s="7" t="s">
        <v>624</v>
      </c>
      <c r="D346" s="71">
        <v>42</v>
      </c>
      <c r="E346" s="72"/>
    </row>
    <row r="347" spans="1:5" x14ac:dyDescent="0.25">
      <c r="A347" s="7"/>
      <c r="B347" s="6">
        <v>2109</v>
      </c>
      <c r="C347" s="7" t="s">
        <v>625</v>
      </c>
      <c r="D347" s="71">
        <v>41</v>
      </c>
      <c r="E347" s="72"/>
    </row>
    <row r="348" spans="1:5" x14ac:dyDescent="0.25">
      <c r="A348" s="7"/>
      <c r="B348" s="6">
        <v>2115</v>
      </c>
      <c r="C348" s="7" t="s">
        <v>626</v>
      </c>
      <c r="D348" s="71">
        <v>40</v>
      </c>
      <c r="E348" s="72"/>
    </row>
    <row r="349" spans="1:5" x14ac:dyDescent="0.25">
      <c r="A349" s="7"/>
      <c r="B349" s="6">
        <v>2125</v>
      </c>
      <c r="C349" s="7" t="s">
        <v>627</v>
      </c>
      <c r="D349" s="71">
        <v>39</v>
      </c>
      <c r="E349" s="72"/>
    </row>
    <row r="350" spans="1:5" x14ac:dyDescent="0.25">
      <c r="A350" s="7"/>
      <c r="B350" s="6">
        <v>2153</v>
      </c>
      <c r="C350" s="7" t="s">
        <v>628</v>
      </c>
      <c r="D350" s="71">
        <v>39</v>
      </c>
      <c r="E350" s="72"/>
    </row>
    <row r="351" spans="1:5" x14ac:dyDescent="0.25">
      <c r="A351" s="7"/>
      <c r="B351" s="6">
        <v>2102</v>
      </c>
      <c r="C351" s="7" t="s">
        <v>629</v>
      </c>
      <c r="D351" s="71">
        <v>38</v>
      </c>
      <c r="E351" s="72"/>
    </row>
    <row r="352" spans="1:5" x14ac:dyDescent="0.25">
      <c r="A352" s="7"/>
      <c r="B352" s="6">
        <v>2158</v>
      </c>
      <c r="C352" s="7" t="s">
        <v>630</v>
      </c>
      <c r="D352" s="71">
        <v>38</v>
      </c>
      <c r="E352" s="72"/>
    </row>
    <row r="353" spans="1:5" x14ac:dyDescent="0.25">
      <c r="A353" s="7"/>
      <c r="B353" s="6">
        <v>2159</v>
      </c>
      <c r="C353" s="7" t="s">
        <v>631</v>
      </c>
      <c r="D353" s="71">
        <v>38</v>
      </c>
      <c r="E353" s="72"/>
    </row>
    <row r="354" spans="1:5" x14ac:dyDescent="0.25">
      <c r="A354" s="7"/>
      <c r="B354" s="6">
        <v>2131</v>
      </c>
      <c r="C354" s="7" t="s">
        <v>632</v>
      </c>
      <c r="D354" s="71">
        <v>37</v>
      </c>
      <c r="E354" s="72"/>
    </row>
    <row r="355" spans="1:5" x14ac:dyDescent="0.25">
      <c r="A355" s="7"/>
      <c r="B355" s="6">
        <v>2183</v>
      </c>
      <c r="C355" s="7" t="s">
        <v>633</v>
      </c>
      <c r="D355" s="71">
        <v>37</v>
      </c>
      <c r="E355" s="72"/>
    </row>
    <row r="356" spans="1:5" x14ac:dyDescent="0.25">
      <c r="A356" s="7"/>
      <c r="B356" s="6">
        <v>2130</v>
      </c>
      <c r="C356" s="7" t="s">
        <v>634</v>
      </c>
      <c r="D356" s="71">
        <v>35</v>
      </c>
      <c r="E356" s="72"/>
    </row>
    <row r="357" spans="1:5" x14ac:dyDescent="0.25">
      <c r="A357" s="7"/>
      <c r="B357" s="6">
        <v>2137</v>
      </c>
      <c r="C357" s="7" t="s">
        <v>635</v>
      </c>
      <c r="D357" s="71">
        <v>33</v>
      </c>
      <c r="E357" s="72"/>
    </row>
    <row r="358" spans="1:5" x14ac:dyDescent="0.25">
      <c r="A358" s="7"/>
      <c r="B358" s="6">
        <v>2143</v>
      </c>
      <c r="C358" s="7" t="s">
        <v>636</v>
      </c>
      <c r="D358" s="71">
        <v>29</v>
      </c>
      <c r="E358" s="72"/>
    </row>
    <row r="359" spans="1:5" x14ac:dyDescent="0.25">
      <c r="A359" s="7"/>
      <c r="B359" s="6">
        <v>2149</v>
      </c>
      <c r="C359" s="7" t="s">
        <v>637</v>
      </c>
      <c r="D359" s="71">
        <v>28</v>
      </c>
      <c r="E359" s="72"/>
    </row>
    <row r="360" spans="1:5" x14ac:dyDescent="0.25">
      <c r="A360" s="7"/>
      <c r="B360" s="6">
        <v>2119</v>
      </c>
      <c r="C360" s="7" t="s">
        <v>638</v>
      </c>
      <c r="D360" s="71">
        <v>27</v>
      </c>
      <c r="E360" s="72"/>
    </row>
    <row r="361" spans="1:5" x14ac:dyDescent="0.25">
      <c r="A361" s="7"/>
      <c r="B361" s="6">
        <v>2184</v>
      </c>
      <c r="C361" s="7" t="s">
        <v>639</v>
      </c>
      <c r="D361" s="71">
        <v>27</v>
      </c>
      <c r="E361" s="72"/>
    </row>
    <row r="362" spans="1:5" x14ac:dyDescent="0.25">
      <c r="A362" s="7"/>
      <c r="B362" s="6">
        <v>2145</v>
      </c>
      <c r="C362" s="7" t="s">
        <v>640</v>
      </c>
      <c r="D362" s="71">
        <v>25</v>
      </c>
      <c r="E362" s="72"/>
    </row>
    <row r="363" spans="1:5" x14ac:dyDescent="0.25">
      <c r="A363" s="7"/>
      <c r="B363" s="6">
        <v>2148</v>
      </c>
      <c r="C363" s="7" t="s">
        <v>641</v>
      </c>
      <c r="D363" s="71">
        <v>25</v>
      </c>
      <c r="E363" s="72"/>
    </row>
    <row r="364" spans="1:5" x14ac:dyDescent="0.25">
      <c r="A364" s="7"/>
      <c r="B364" s="6">
        <v>2152</v>
      </c>
      <c r="C364" s="7" t="s">
        <v>642</v>
      </c>
      <c r="D364" s="71">
        <v>24</v>
      </c>
      <c r="E364" s="72"/>
    </row>
    <row r="365" spans="1:5" x14ac:dyDescent="0.25">
      <c r="A365" s="7"/>
      <c r="B365" s="6">
        <v>2177</v>
      </c>
      <c r="C365" s="7" t="s">
        <v>643</v>
      </c>
      <c r="D365" s="71">
        <v>21</v>
      </c>
      <c r="E365" s="72"/>
    </row>
    <row r="366" spans="1:5" x14ac:dyDescent="0.25">
      <c r="A366" s="7"/>
      <c r="B366" s="6">
        <v>2112</v>
      </c>
      <c r="C366" s="7" t="s">
        <v>644</v>
      </c>
      <c r="D366" s="71">
        <v>20</v>
      </c>
      <c r="E366" s="72"/>
    </row>
    <row r="367" spans="1:5" x14ac:dyDescent="0.25">
      <c r="A367" s="7"/>
      <c r="B367" s="6">
        <v>2139</v>
      </c>
      <c r="C367" s="7" t="s">
        <v>645</v>
      </c>
      <c r="D367" s="71">
        <v>20</v>
      </c>
      <c r="E367" s="72"/>
    </row>
    <row r="368" spans="1:5" x14ac:dyDescent="0.25">
      <c r="A368" s="7"/>
      <c r="B368" s="6">
        <v>2136</v>
      </c>
      <c r="C368" s="7" t="s">
        <v>646</v>
      </c>
      <c r="D368" s="71">
        <v>19</v>
      </c>
      <c r="E368" s="72"/>
    </row>
    <row r="369" spans="1:7" x14ac:dyDescent="0.25">
      <c r="A369" s="7"/>
      <c r="B369" s="6">
        <v>2142</v>
      </c>
      <c r="C369" s="7" t="s">
        <v>647</v>
      </c>
      <c r="D369" s="71">
        <v>19</v>
      </c>
      <c r="E369" s="72"/>
    </row>
    <row r="370" spans="1:7" x14ac:dyDescent="0.25">
      <c r="A370" s="7"/>
      <c r="B370" s="6">
        <v>2164</v>
      </c>
      <c r="C370" s="7" t="s">
        <v>648</v>
      </c>
      <c r="D370" s="71">
        <v>19</v>
      </c>
      <c r="E370" s="72"/>
    </row>
    <row r="371" spans="1:7" x14ac:dyDescent="0.25">
      <c r="A371" s="7"/>
      <c r="B371" s="6">
        <v>2111</v>
      </c>
      <c r="C371" s="7" t="s">
        <v>649</v>
      </c>
      <c r="D371" s="71">
        <v>18</v>
      </c>
      <c r="E371" s="72"/>
    </row>
    <row r="372" spans="1:7" x14ac:dyDescent="0.25">
      <c r="A372" s="7"/>
      <c r="B372" s="6">
        <v>2160</v>
      </c>
      <c r="C372" s="7" t="s">
        <v>650</v>
      </c>
      <c r="D372" s="71">
        <v>18</v>
      </c>
      <c r="E372" s="72"/>
    </row>
    <row r="373" spans="1:7" x14ac:dyDescent="0.25">
      <c r="A373" s="7"/>
      <c r="B373" s="6">
        <v>2132</v>
      </c>
      <c r="C373" s="7" t="s">
        <v>651</v>
      </c>
      <c r="D373" s="71">
        <v>13</v>
      </c>
      <c r="E373" s="72"/>
    </row>
    <row r="374" spans="1:7" x14ac:dyDescent="0.25">
      <c r="A374" s="7"/>
      <c r="B374" s="6">
        <v>2165</v>
      </c>
      <c r="C374" s="7" t="s">
        <v>652</v>
      </c>
      <c r="D374" s="71">
        <v>12</v>
      </c>
      <c r="E374" s="72"/>
    </row>
    <row r="375" spans="1:7" x14ac:dyDescent="0.25">
      <c r="A375" s="7"/>
      <c r="B375" s="6">
        <v>2135</v>
      </c>
      <c r="C375" s="7" t="s">
        <v>653</v>
      </c>
      <c r="D375" s="71">
        <v>9</v>
      </c>
      <c r="E375" s="72"/>
    </row>
    <row r="376" spans="1:7" x14ac:dyDescent="0.25">
      <c r="A376" s="7"/>
      <c r="B376" s="6">
        <v>2174</v>
      </c>
      <c r="C376" s="7" t="s">
        <v>654</v>
      </c>
      <c r="D376" s="71">
        <v>8</v>
      </c>
      <c r="E376" s="72"/>
    </row>
    <row r="377" spans="1:7" x14ac:dyDescent="0.25">
      <c r="A377" s="7"/>
      <c r="B377" s="6">
        <v>2180</v>
      </c>
      <c r="C377" s="7" t="s">
        <v>655</v>
      </c>
      <c r="D377" s="71">
        <v>8</v>
      </c>
      <c r="E377" s="72"/>
    </row>
    <row r="378" spans="1:7" x14ac:dyDescent="0.25">
      <c r="A378" s="7"/>
      <c r="B378" s="6">
        <v>2133</v>
      </c>
      <c r="C378" s="7" t="s">
        <v>656</v>
      </c>
      <c r="D378" s="71">
        <v>3</v>
      </c>
      <c r="E378" s="72"/>
      <c r="G378" s="29"/>
    </row>
    <row r="379" spans="1:7" ht="18" customHeight="1" x14ac:dyDescent="0.25">
      <c r="A379" s="7"/>
      <c r="B379" s="154" t="s">
        <v>753</v>
      </c>
      <c r="C379" s="150"/>
      <c r="D379" s="153"/>
      <c r="E379" s="152"/>
    </row>
    <row r="380" spans="1:7" x14ac:dyDescent="0.25">
      <c r="A380" s="7"/>
      <c r="B380" s="155" t="s">
        <v>746</v>
      </c>
      <c r="C380" s="150"/>
      <c r="D380" s="153"/>
      <c r="E380" s="156">
        <v>449</v>
      </c>
    </row>
    <row r="381" spans="1:7" x14ac:dyDescent="0.25">
      <c r="A381" s="7"/>
      <c r="B381" s="155" t="s">
        <v>747</v>
      </c>
      <c r="C381" s="150"/>
      <c r="D381" s="153"/>
      <c r="E381" s="156">
        <v>7351</v>
      </c>
    </row>
    <row r="382" spans="1:7" x14ac:dyDescent="0.25">
      <c r="A382" s="7"/>
      <c r="B382" s="155" t="s">
        <v>748</v>
      </c>
      <c r="C382" s="155"/>
      <c r="D382" s="153"/>
      <c r="E382" s="156">
        <v>7800</v>
      </c>
    </row>
    <row r="383" spans="1:7" ht="21.6" customHeight="1" x14ac:dyDescent="0.25">
      <c r="A383" s="80" t="s">
        <v>254</v>
      </c>
      <c r="B383" s="80"/>
      <c r="C383" s="77"/>
      <c r="D383" s="78"/>
      <c r="E383" s="79"/>
    </row>
    <row r="384" spans="1:7" x14ac:dyDescent="0.25">
      <c r="A384" s="7"/>
      <c r="B384" s="6">
        <v>2325</v>
      </c>
      <c r="C384" s="7" t="s">
        <v>676</v>
      </c>
      <c r="D384" s="71">
        <v>462</v>
      </c>
      <c r="E384" s="72" t="s">
        <v>749</v>
      </c>
    </row>
    <row r="385" spans="1:5" x14ac:dyDescent="0.25">
      <c r="A385" s="7"/>
      <c r="B385" s="6">
        <v>2317</v>
      </c>
      <c r="C385" s="7" t="s">
        <v>677</v>
      </c>
      <c r="D385" s="71">
        <v>353</v>
      </c>
      <c r="E385" s="72" t="s">
        <v>749</v>
      </c>
    </row>
    <row r="386" spans="1:5" x14ac:dyDescent="0.25">
      <c r="A386" s="7"/>
      <c r="B386" s="6">
        <v>2290</v>
      </c>
      <c r="C386" s="7" t="s">
        <v>678</v>
      </c>
      <c r="D386" s="71">
        <v>273</v>
      </c>
      <c r="E386" s="72" t="s">
        <v>750</v>
      </c>
    </row>
    <row r="387" spans="1:5" x14ac:dyDescent="0.25">
      <c r="A387" s="7"/>
      <c r="B387" s="6">
        <v>2328</v>
      </c>
      <c r="C387" s="7" t="s">
        <v>679</v>
      </c>
      <c r="D387" s="71">
        <v>195</v>
      </c>
      <c r="E387" s="72" t="s">
        <v>750</v>
      </c>
    </row>
    <row r="388" spans="1:5" x14ac:dyDescent="0.25">
      <c r="A388" s="7"/>
      <c r="B388" s="6">
        <v>2294</v>
      </c>
      <c r="C388" s="7" t="s">
        <v>680</v>
      </c>
      <c r="D388" s="71">
        <v>179</v>
      </c>
      <c r="E388" s="72"/>
    </row>
    <row r="389" spans="1:5" x14ac:dyDescent="0.25">
      <c r="A389" s="7"/>
      <c r="B389" s="6">
        <v>2285</v>
      </c>
      <c r="C389" s="7" t="s">
        <v>681</v>
      </c>
      <c r="D389" s="71">
        <v>170</v>
      </c>
      <c r="E389" s="72"/>
    </row>
    <row r="390" spans="1:5" x14ac:dyDescent="0.25">
      <c r="A390" s="7"/>
      <c r="B390" s="6">
        <v>2311</v>
      </c>
      <c r="C390" s="7" t="s">
        <v>682</v>
      </c>
      <c r="D390" s="71">
        <v>167</v>
      </c>
      <c r="E390" s="72"/>
    </row>
    <row r="391" spans="1:5" x14ac:dyDescent="0.25">
      <c r="A391" s="7"/>
      <c r="B391" s="6">
        <v>2301</v>
      </c>
      <c r="C391" s="7" t="s">
        <v>683</v>
      </c>
      <c r="D391" s="71">
        <v>151</v>
      </c>
      <c r="E391" s="72"/>
    </row>
    <row r="392" spans="1:5" x14ac:dyDescent="0.25">
      <c r="A392" s="7"/>
      <c r="B392" s="6">
        <v>2289</v>
      </c>
      <c r="C392" s="7" t="s">
        <v>684</v>
      </c>
      <c r="D392" s="71">
        <v>133</v>
      </c>
      <c r="E392" s="72"/>
    </row>
    <row r="393" spans="1:5" x14ac:dyDescent="0.25">
      <c r="A393" s="7"/>
      <c r="B393" s="6">
        <v>2296</v>
      </c>
      <c r="C393" s="7" t="s">
        <v>685</v>
      </c>
      <c r="D393" s="71">
        <v>132</v>
      </c>
      <c r="E393" s="72"/>
    </row>
    <row r="394" spans="1:5" x14ac:dyDescent="0.25">
      <c r="A394" s="7"/>
      <c r="B394" s="6">
        <v>2327</v>
      </c>
      <c r="C394" s="7" t="s">
        <v>686</v>
      </c>
      <c r="D394" s="71">
        <v>127</v>
      </c>
      <c r="E394" s="72"/>
    </row>
    <row r="395" spans="1:5" x14ac:dyDescent="0.25">
      <c r="A395" s="7"/>
      <c r="B395" s="6">
        <v>2287</v>
      </c>
      <c r="C395" s="7" t="s">
        <v>687</v>
      </c>
      <c r="D395" s="71">
        <v>122</v>
      </c>
      <c r="E395" s="72"/>
    </row>
    <row r="396" spans="1:5" x14ac:dyDescent="0.25">
      <c r="A396" s="7"/>
      <c r="B396" s="6">
        <v>2324</v>
      </c>
      <c r="C396" s="7" t="s">
        <v>688</v>
      </c>
      <c r="D396" s="71">
        <v>115</v>
      </c>
      <c r="E396" s="72"/>
    </row>
    <row r="397" spans="1:5" x14ac:dyDescent="0.25">
      <c r="A397" s="7"/>
      <c r="B397" s="6">
        <v>2298</v>
      </c>
      <c r="C397" s="7" t="s">
        <v>689</v>
      </c>
      <c r="D397" s="71">
        <v>98</v>
      </c>
      <c r="E397" s="72"/>
    </row>
    <row r="398" spans="1:5" x14ac:dyDescent="0.25">
      <c r="A398" s="7"/>
      <c r="B398" s="6">
        <v>2288</v>
      </c>
      <c r="C398" s="7" t="s">
        <v>690</v>
      </c>
      <c r="D398" s="71">
        <v>88</v>
      </c>
      <c r="E398" s="72"/>
    </row>
    <row r="399" spans="1:5" x14ac:dyDescent="0.25">
      <c r="A399" s="7"/>
      <c r="B399" s="6">
        <v>2284</v>
      </c>
      <c r="C399" s="7" t="s">
        <v>691</v>
      </c>
      <c r="D399" s="71">
        <v>86</v>
      </c>
      <c r="E399" s="72"/>
    </row>
    <row r="400" spans="1:5" x14ac:dyDescent="0.25">
      <c r="A400" s="7"/>
      <c r="B400" s="6">
        <v>2282</v>
      </c>
      <c r="C400" s="7" t="s">
        <v>692</v>
      </c>
      <c r="D400" s="71">
        <v>85</v>
      </c>
      <c r="E400" s="72"/>
    </row>
    <row r="401" spans="1:7" x14ac:dyDescent="0.25">
      <c r="A401" s="7"/>
      <c r="B401" s="6">
        <v>2313</v>
      </c>
      <c r="C401" s="7" t="s">
        <v>693</v>
      </c>
      <c r="D401" s="71">
        <v>73</v>
      </c>
      <c r="E401" s="72"/>
    </row>
    <row r="402" spans="1:7" x14ac:dyDescent="0.25">
      <c r="A402" s="7"/>
      <c r="B402" s="6">
        <v>2307</v>
      </c>
      <c r="C402" s="7" t="s">
        <v>694</v>
      </c>
      <c r="D402" s="71">
        <v>49</v>
      </c>
      <c r="E402" s="72"/>
    </row>
    <row r="403" spans="1:7" x14ac:dyDescent="0.25">
      <c r="A403" s="7"/>
      <c r="B403" s="6">
        <v>2308</v>
      </c>
      <c r="C403" s="7" t="s">
        <v>695</v>
      </c>
      <c r="D403" s="71">
        <v>48</v>
      </c>
      <c r="E403" s="72"/>
    </row>
    <row r="404" spans="1:7" x14ac:dyDescent="0.25">
      <c r="A404" s="7"/>
      <c r="B404" s="6">
        <v>2303</v>
      </c>
      <c r="C404" s="7" t="s">
        <v>696</v>
      </c>
      <c r="D404" s="71">
        <v>44</v>
      </c>
      <c r="E404" s="72"/>
    </row>
    <row r="405" spans="1:7" x14ac:dyDescent="0.25">
      <c r="A405" s="7"/>
      <c r="B405" s="6">
        <v>2297</v>
      </c>
      <c r="C405" s="7" t="s">
        <v>697</v>
      </c>
      <c r="D405" s="71">
        <v>43</v>
      </c>
      <c r="E405" s="72"/>
    </row>
    <row r="406" spans="1:7" x14ac:dyDescent="0.25">
      <c r="A406" s="7"/>
      <c r="B406" s="6">
        <v>2320</v>
      </c>
      <c r="C406" s="7" t="s">
        <v>698</v>
      </c>
      <c r="D406" s="71">
        <v>37</v>
      </c>
      <c r="E406" s="72"/>
    </row>
    <row r="407" spans="1:7" x14ac:dyDescent="0.25">
      <c r="A407" s="7"/>
      <c r="B407" s="6">
        <v>2286</v>
      </c>
      <c r="C407" s="7" t="s">
        <v>699</v>
      </c>
      <c r="D407" s="71">
        <v>35</v>
      </c>
      <c r="E407" s="72"/>
    </row>
    <row r="408" spans="1:7" x14ac:dyDescent="0.25">
      <c r="A408" s="7"/>
      <c r="B408" s="6">
        <v>2316</v>
      </c>
      <c r="C408" s="7" t="s">
        <v>700</v>
      </c>
      <c r="D408" s="71">
        <v>27</v>
      </c>
      <c r="E408" s="72"/>
    </row>
    <row r="409" spans="1:7" x14ac:dyDescent="0.25">
      <c r="A409" s="7"/>
      <c r="B409" s="6">
        <v>2309</v>
      </c>
      <c r="C409" s="7" t="s">
        <v>701</v>
      </c>
      <c r="D409" s="71">
        <v>24</v>
      </c>
      <c r="E409" s="72"/>
    </row>
    <row r="410" spans="1:7" x14ac:dyDescent="0.25">
      <c r="A410" s="7"/>
      <c r="B410" s="6">
        <v>2314</v>
      </c>
      <c r="C410" s="7" t="s">
        <v>702</v>
      </c>
      <c r="D410" s="71">
        <v>21</v>
      </c>
      <c r="E410" s="72"/>
    </row>
    <row r="411" spans="1:7" x14ac:dyDescent="0.25">
      <c r="A411" s="7"/>
      <c r="B411" s="6">
        <v>2299</v>
      </c>
      <c r="C411" s="7" t="s">
        <v>703</v>
      </c>
      <c r="D411" s="71">
        <v>17</v>
      </c>
      <c r="E411" s="72"/>
    </row>
    <row r="412" spans="1:7" x14ac:dyDescent="0.25">
      <c r="A412" s="7"/>
      <c r="B412" s="6">
        <v>2283</v>
      </c>
      <c r="C412" s="7" t="s">
        <v>704</v>
      </c>
      <c r="D412" s="71">
        <v>15</v>
      </c>
      <c r="E412" s="72"/>
    </row>
    <row r="413" spans="1:7" x14ac:dyDescent="0.25">
      <c r="A413" s="7"/>
      <c r="B413" s="6">
        <v>2323</v>
      </c>
      <c r="C413" s="7" t="s">
        <v>705</v>
      </c>
      <c r="D413" s="71">
        <v>12</v>
      </c>
      <c r="E413" s="72"/>
    </row>
    <row r="414" spans="1:7" x14ac:dyDescent="0.25">
      <c r="A414" s="7"/>
      <c r="B414" s="6">
        <v>2304</v>
      </c>
      <c r="C414" s="7" t="s">
        <v>706</v>
      </c>
      <c r="D414" s="71">
        <v>11</v>
      </c>
      <c r="E414" s="72"/>
    </row>
    <row r="415" spans="1:7" x14ac:dyDescent="0.25">
      <c r="A415" s="7"/>
      <c r="B415" s="6">
        <v>2302</v>
      </c>
      <c r="C415" s="7" t="s">
        <v>707</v>
      </c>
      <c r="D415" s="71">
        <v>10</v>
      </c>
      <c r="E415" s="72"/>
      <c r="G415" s="29"/>
    </row>
    <row r="416" spans="1:7" ht="18" customHeight="1" x14ac:dyDescent="0.25">
      <c r="A416" s="7"/>
      <c r="B416" s="154" t="s">
        <v>755</v>
      </c>
      <c r="C416" s="150"/>
      <c r="D416" s="153"/>
      <c r="E416" s="152"/>
    </row>
    <row r="417" spans="1:5" x14ac:dyDescent="0.25">
      <c r="A417" s="7"/>
      <c r="B417" s="155" t="s">
        <v>746</v>
      </c>
      <c r="C417" s="150"/>
      <c r="D417" s="153"/>
      <c r="E417" s="156">
        <v>570</v>
      </c>
    </row>
    <row r="418" spans="1:5" x14ac:dyDescent="0.25">
      <c r="A418" s="7"/>
      <c r="B418" s="155" t="s">
        <v>747</v>
      </c>
      <c r="C418" s="150"/>
      <c r="D418" s="153"/>
      <c r="E418" s="156">
        <v>3402</v>
      </c>
    </row>
    <row r="419" spans="1:5" x14ac:dyDescent="0.25">
      <c r="A419" s="7"/>
      <c r="B419" s="155" t="s">
        <v>748</v>
      </c>
      <c r="C419" s="155"/>
      <c r="D419" s="153"/>
      <c r="E419" s="156">
        <v>3972</v>
      </c>
    </row>
    <row r="420" spans="1:5" ht="21.6" customHeight="1" x14ac:dyDescent="0.25">
      <c r="A420" s="80" t="s">
        <v>253</v>
      </c>
      <c r="B420" s="80"/>
      <c r="C420" s="77"/>
      <c r="D420" s="78"/>
      <c r="E420" s="79"/>
    </row>
    <row r="421" spans="1:5" x14ac:dyDescent="0.25">
      <c r="A421" s="7"/>
      <c r="B421" s="6">
        <v>2436</v>
      </c>
      <c r="C421" s="7" t="s">
        <v>657</v>
      </c>
      <c r="D421" s="71">
        <v>917</v>
      </c>
      <c r="E421" s="72" t="s">
        <v>749</v>
      </c>
    </row>
    <row r="422" spans="1:5" x14ac:dyDescent="0.25">
      <c r="A422" s="7"/>
      <c r="B422" s="6">
        <v>2420</v>
      </c>
      <c r="C422" s="7" t="s">
        <v>658</v>
      </c>
      <c r="D422" s="71">
        <v>593</v>
      </c>
      <c r="E422" s="72" t="s">
        <v>749</v>
      </c>
    </row>
    <row r="423" spans="1:5" x14ac:dyDescent="0.25">
      <c r="A423" s="7"/>
      <c r="B423" s="6">
        <v>2416</v>
      </c>
      <c r="C423" s="7" t="s">
        <v>659</v>
      </c>
      <c r="D423" s="71">
        <v>238</v>
      </c>
      <c r="E423" s="72" t="s">
        <v>750</v>
      </c>
    </row>
    <row r="424" spans="1:5" x14ac:dyDescent="0.25">
      <c r="A424" s="7"/>
      <c r="B424" s="6">
        <v>2425</v>
      </c>
      <c r="C424" s="7" t="s">
        <v>660</v>
      </c>
      <c r="D424" s="71">
        <v>133</v>
      </c>
      <c r="E424" s="72"/>
    </row>
    <row r="425" spans="1:5" x14ac:dyDescent="0.25">
      <c r="A425" s="7"/>
      <c r="B425" s="6">
        <v>2415</v>
      </c>
      <c r="C425" s="7" t="s">
        <v>661</v>
      </c>
      <c r="D425" s="71">
        <v>94</v>
      </c>
      <c r="E425" s="72"/>
    </row>
    <row r="426" spans="1:5" x14ac:dyDescent="0.25">
      <c r="A426" s="7"/>
      <c r="B426" s="6">
        <v>2419</v>
      </c>
      <c r="C426" s="7" t="s">
        <v>662</v>
      </c>
      <c r="D426" s="71">
        <v>93</v>
      </c>
      <c r="E426" s="72"/>
    </row>
    <row r="427" spans="1:5" x14ac:dyDescent="0.25">
      <c r="A427" s="7"/>
      <c r="B427" s="6">
        <v>2411</v>
      </c>
      <c r="C427" s="7" t="s">
        <v>663</v>
      </c>
      <c r="D427" s="71">
        <v>89</v>
      </c>
      <c r="E427" s="72"/>
    </row>
    <row r="428" spans="1:5" x14ac:dyDescent="0.25">
      <c r="A428" s="7"/>
      <c r="B428" s="6">
        <v>2429</v>
      </c>
      <c r="C428" s="7" t="s">
        <v>664</v>
      </c>
      <c r="D428" s="71">
        <v>74</v>
      </c>
      <c r="E428" s="72"/>
    </row>
    <row r="429" spans="1:5" x14ac:dyDescent="0.25">
      <c r="A429" s="7"/>
      <c r="B429" s="6">
        <v>2417</v>
      </c>
      <c r="C429" s="7" t="s">
        <v>665</v>
      </c>
      <c r="D429" s="71">
        <v>72</v>
      </c>
      <c r="E429" s="72"/>
    </row>
    <row r="430" spans="1:5" x14ac:dyDescent="0.25">
      <c r="A430" s="7"/>
      <c r="B430" s="6">
        <v>2430</v>
      </c>
      <c r="C430" s="7" t="s">
        <v>666</v>
      </c>
      <c r="D430" s="71">
        <v>61</v>
      </c>
      <c r="E430" s="72"/>
    </row>
    <row r="431" spans="1:5" x14ac:dyDescent="0.25">
      <c r="A431" s="7"/>
      <c r="B431" s="6">
        <v>2431</v>
      </c>
      <c r="C431" s="7" t="s">
        <v>667</v>
      </c>
      <c r="D431" s="71">
        <v>41</v>
      </c>
      <c r="E431" s="72"/>
    </row>
    <row r="432" spans="1:5" x14ac:dyDescent="0.25">
      <c r="A432" s="7"/>
      <c r="B432" s="6">
        <v>2413</v>
      </c>
      <c r="C432" s="7" t="s">
        <v>668</v>
      </c>
      <c r="D432" s="71">
        <v>35</v>
      </c>
      <c r="E432" s="72"/>
    </row>
    <row r="433" spans="1:7" x14ac:dyDescent="0.25">
      <c r="A433" s="7"/>
      <c r="B433" s="6">
        <v>2421</v>
      </c>
      <c r="C433" s="7" t="s">
        <v>669</v>
      </c>
      <c r="D433" s="71">
        <v>28</v>
      </c>
      <c r="E433" s="72"/>
    </row>
    <row r="434" spans="1:7" x14ac:dyDescent="0.25">
      <c r="A434" s="7"/>
      <c r="B434" s="6">
        <v>2412</v>
      </c>
      <c r="C434" s="7" t="s">
        <v>670</v>
      </c>
      <c r="D434" s="71">
        <v>25</v>
      </c>
      <c r="E434" s="72"/>
    </row>
    <row r="435" spans="1:7" x14ac:dyDescent="0.25">
      <c r="A435" s="7"/>
      <c r="B435" s="6">
        <v>2435</v>
      </c>
      <c r="C435" s="7" t="s">
        <v>671</v>
      </c>
      <c r="D435" s="71">
        <v>24</v>
      </c>
      <c r="E435" s="72"/>
    </row>
    <row r="436" spans="1:7" x14ac:dyDescent="0.25">
      <c r="A436" s="7"/>
      <c r="B436" s="6">
        <v>2432</v>
      </c>
      <c r="C436" s="7" t="s">
        <v>672</v>
      </c>
      <c r="D436" s="71">
        <v>21</v>
      </c>
      <c r="E436" s="72"/>
    </row>
    <row r="437" spans="1:7" x14ac:dyDescent="0.25">
      <c r="A437" s="7"/>
      <c r="B437" s="6">
        <v>2418</v>
      </c>
      <c r="C437" s="7" t="s">
        <v>673</v>
      </c>
      <c r="D437" s="71">
        <v>19</v>
      </c>
      <c r="E437" s="72"/>
    </row>
    <row r="438" spans="1:7" x14ac:dyDescent="0.25">
      <c r="A438" s="7"/>
      <c r="B438" s="6">
        <v>2423</v>
      </c>
      <c r="C438" s="7" t="s">
        <v>674</v>
      </c>
      <c r="D438" s="71">
        <v>16</v>
      </c>
      <c r="E438" s="72"/>
    </row>
    <row r="439" spans="1:7" x14ac:dyDescent="0.25">
      <c r="A439" s="7"/>
      <c r="B439" s="6">
        <v>2424</v>
      </c>
      <c r="C439" s="7" t="s">
        <v>675</v>
      </c>
      <c r="D439" s="71">
        <v>14</v>
      </c>
      <c r="E439" s="72"/>
      <c r="G439" s="29"/>
    </row>
    <row r="440" spans="1:7" ht="18" customHeight="1" x14ac:dyDescent="0.25">
      <c r="A440" s="7"/>
      <c r="B440" s="154" t="s">
        <v>755</v>
      </c>
      <c r="C440" s="150"/>
      <c r="D440" s="153"/>
      <c r="E440" s="152"/>
    </row>
    <row r="441" spans="1:7" x14ac:dyDescent="0.25">
      <c r="A441" s="7"/>
      <c r="B441" s="155" t="s">
        <v>746</v>
      </c>
      <c r="C441" s="150"/>
      <c r="D441" s="153"/>
      <c r="E441" s="156">
        <v>97</v>
      </c>
    </row>
    <row r="442" spans="1:7" x14ac:dyDescent="0.25">
      <c r="A442" s="7"/>
      <c r="B442" s="155" t="s">
        <v>747</v>
      </c>
      <c r="C442" s="150"/>
      <c r="D442" s="153"/>
      <c r="E442" s="156">
        <v>2587</v>
      </c>
    </row>
    <row r="443" spans="1:7" x14ac:dyDescent="0.25">
      <c r="A443" s="7"/>
      <c r="B443" s="155" t="s">
        <v>748</v>
      </c>
      <c r="C443" s="155"/>
      <c r="D443" s="153"/>
      <c r="E443" s="156">
        <v>2684</v>
      </c>
    </row>
    <row r="444" spans="1:7" ht="21.6" customHeight="1" x14ac:dyDescent="0.25">
      <c r="A444" s="80" t="s">
        <v>252</v>
      </c>
      <c r="B444" s="80"/>
      <c r="C444" s="77"/>
      <c r="D444" s="78"/>
      <c r="E444" s="79"/>
    </row>
    <row r="445" spans="1:7" x14ac:dyDescent="0.25">
      <c r="A445" s="7"/>
      <c r="B445" s="6">
        <v>2202</v>
      </c>
      <c r="C445" s="7" t="s">
        <v>708</v>
      </c>
      <c r="D445" s="71">
        <v>675</v>
      </c>
      <c r="E445" s="72" t="s">
        <v>749</v>
      </c>
    </row>
    <row r="446" spans="1:7" x14ac:dyDescent="0.25">
      <c r="A446" s="7"/>
      <c r="B446" s="6">
        <v>2200</v>
      </c>
      <c r="C446" s="7" t="s">
        <v>709</v>
      </c>
      <c r="D446" s="71">
        <v>444</v>
      </c>
      <c r="E446" s="72" t="s">
        <v>749</v>
      </c>
    </row>
    <row r="447" spans="1:7" x14ac:dyDescent="0.25">
      <c r="A447" s="7"/>
      <c r="B447" s="6">
        <v>2196</v>
      </c>
      <c r="C447" s="7" t="s">
        <v>710</v>
      </c>
      <c r="D447" s="71">
        <v>238</v>
      </c>
      <c r="E447" s="72" t="s">
        <v>750</v>
      </c>
    </row>
    <row r="448" spans="1:7" x14ac:dyDescent="0.25">
      <c r="A448" s="7"/>
      <c r="B448" s="6">
        <v>2198</v>
      </c>
      <c r="C448" s="7" t="s">
        <v>711</v>
      </c>
      <c r="D448" s="71">
        <v>209</v>
      </c>
      <c r="E448" s="72" t="s">
        <v>750</v>
      </c>
    </row>
    <row r="449" spans="1:7" x14ac:dyDescent="0.25">
      <c r="A449" s="7"/>
      <c r="B449" s="6">
        <v>2199</v>
      </c>
      <c r="C449" s="7" t="s">
        <v>712</v>
      </c>
      <c r="D449" s="71">
        <v>96</v>
      </c>
      <c r="E449" s="72"/>
    </row>
    <row r="450" spans="1:7" x14ac:dyDescent="0.25">
      <c r="A450" s="7"/>
      <c r="B450" s="6">
        <v>2197</v>
      </c>
      <c r="C450" s="7" t="s">
        <v>713</v>
      </c>
      <c r="D450" s="71">
        <v>50</v>
      </c>
      <c r="E450" s="72"/>
    </row>
    <row r="451" spans="1:7" ht="18" customHeight="1" x14ac:dyDescent="0.25">
      <c r="A451" s="7"/>
      <c r="B451" s="154" t="s">
        <v>756</v>
      </c>
      <c r="C451" s="150"/>
      <c r="D451" s="153"/>
      <c r="E451" s="152"/>
      <c r="G451" s="29"/>
    </row>
    <row r="452" spans="1:7" x14ac:dyDescent="0.25">
      <c r="A452" s="7"/>
      <c r="B452" s="155" t="s">
        <v>746</v>
      </c>
      <c r="C452" s="150"/>
      <c r="D452" s="153"/>
      <c r="E452" s="156">
        <v>82</v>
      </c>
    </row>
    <row r="453" spans="1:7" x14ac:dyDescent="0.25">
      <c r="A453" s="7"/>
      <c r="B453" s="155" t="s">
        <v>747</v>
      </c>
      <c r="C453" s="150"/>
      <c r="D453" s="153"/>
      <c r="E453" s="156">
        <v>1712</v>
      </c>
    </row>
    <row r="454" spans="1:7" x14ac:dyDescent="0.25">
      <c r="A454" s="7"/>
      <c r="B454" s="155" t="s">
        <v>748</v>
      </c>
      <c r="C454" s="155"/>
      <c r="D454" s="153"/>
      <c r="E454" s="156">
        <v>1794</v>
      </c>
    </row>
    <row r="455" spans="1:7" ht="21.6" customHeight="1" x14ac:dyDescent="0.25">
      <c r="A455" s="80" t="s">
        <v>251</v>
      </c>
      <c r="B455" s="80"/>
      <c r="C455" s="77"/>
      <c r="D455" s="78"/>
      <c r="E455" s="79"/>
    </row>
    <row r="456" spans="1:7" x14ac:dyDescent="0.25">
      <c r="A456" s="7"/>
      <c r="B456" s="6">
        <v>2097</v>
      </c>
      <c r="C456" s="7" t="s">
        <v>714</v>
      </c>
      <c r="D456" s="71">
        <v>401</v>
      </c>
      <c r="E456" s="37"/>
    </row>
    <row r="457" spans="1:7" x14ac:dyDescent="0.25">
      <c r="A457" s="7"/>
      <c r="B457" s="6">
        <v>2094</v>
      </c>
      <c r="C457" s="7" t="s">
        <v>715</v>
      </c>
      <c r="D457" s="71">
        <v>199</v>
      </c>
      <c r="E457" s="37"/>
    </row>
    <row r="458" spans="1:7" x14ac:dyDescent="0.25">
      <c r="A458" s="7"/>
      <c r="B458" s="6">
        <v>2096</v>
      </c>
      <c r="C458" s="7" t="s">
        <v>716</v>
      </c>
      <c r="D458" s="71">
        <v>51</v>
      </c>
      <c r="E458" s="37"/>
    </row>
    <row r="459" spans="1:7" x14ac:dyDescent="0.25">
      <c r="A459" s="7"/>
      <c r="B459" s="6">
        <v>2099</v>
      </c>
      <c r="C459" s="7" t="s">
        <v>717</v>
      </c>
      <c r="D459" s="71">
        <v>29</v>
      </c>
      <c r="E459" s="37"/>
    </row>
    <row r="460" spans="1:7" x14ac:dyDescent="0.25">
      <c r="A460" s="7"/>
      <c r="B460" s="6">
        <v>2098</v>
      </c>
      <c r="C460" s="7" t="s">
        <v>718</v>
      </c>
      <c r="D460" s="71">
        <v>21</v>
      </c>
      <c r="E460" s="37"/>
    </row>
    <row r="461" spans="1:7" x14ac:dyDescent="0.25">
      <c r="A461" s="7"/>
      <c r="B461" s="6">
        <v>2095</v>
      </c>
      <c r="C461" s="7" t="s">
        <v>719</v>
      </c>
      <c r="D461" s="71">
        <v>16</v>
      </c>
      <c r="E461" s="37"/>
    </row>
    <row r="462" spans="1:7" x14ac:dyDescent="0.25">
      <c r="A462" s="7"/>
      <c r="B462" s="154" t="s">
        <v>757</v>
      </c>
      <c r="C462" s="150"/>
      <c r="D462" s="153"/>
      <c r="E462" s="152"/>
    </row>
    <row r="463" spans="1:7" x14ac:dyDescent="0.25">
      <c r="A463" s="7"/>
      <c r="B463" s="155" t="s">
        <v>746</v>
      </c>
      <c r="C463" s="150"/>
      <c r="D463" s="153"/>
      <c r="E463" s="156">
        <v>0</v>
      </c>
    </row>
    <row r="464" spans="1:7" ht="13.9" customHeight="1" x14ac:dyDescent="0.25">
      <c r="A464" s="7"/>
      <c r="B464" s="155" t="s">
        <v>747</v>
      </c>
      <c r="C464" s="150"/>
      <c r="D464" s="153"/>
      <c r="E464" s="156">
        <v>717</v>
      </c>
    </row>
    <row r="465" spans="1:5" x14ac:dyDescent="0.25">
      <c r="A465" s="7"/>
      <c r="B465" s="155" t="s">
        <v>748</v>
      </c>
      <c r="C465" s="155"/>
      <c r="D465" s="153"/>
      <c r="E465" s="156">
        <v>717</v>
      </c>
    </row>
    <row r="466" spans="1:5" ht="21.6" customHeight="1" x14ac:dyDescent="0.25">
      <c r="A466" s="80" t="s">
        <v>250</v>
      </c>
      <c r="B466" s="80"/>
      <c r="C466" s="77"/>
      <c r="D466" s="78"/>
      <c r="E466" s="79"/>
    </row>
    <row r="467" spans="1:5" x14ac:dyDescent="0.25">
      <c r="A467" s="7"/>
      <c r="B467" s="6">
        <v>2405</v>
      </c>
      <c r="C467" s="7" t="s">
        <v>720</v>
      </c>
      <c r="D467" s="71">
        <v>91</v>
      </c>
      <c r="E467" s="37"/>
    </row>
    <row r="468" spans="1:5" x14ac:dyDescent="0.25">
      <c r="A468" s="7"/>
      <c r="B468" s="6">
        <v>2410</v>
      </c>
      <c r="C468" s="7" t="s">
        <v>721</v>
      </c>
      <c r="D468" s="71">
        <v>85</v>
      </c>
      <c r="E468" s="37"/>
    </row>
    <row r="469" spans="1:5" x14ac:dyDescent="0.25">
      <c r="A469" s="7"/>
      <c r="B469" s="6">
        <v>2404</v>
      </c>
      <c r="C469" s="7" t="s">
        <v>722</v>
      </c>
      <c r="D469" s="71">
        <v>73</v>
      </c>
      <c r="E469" s="37"/>
    </row>
    <row r="470" spans="1:5" x14ac:dyDescent="0.25">
      <c r="A470" s="7"/>
      <c r="B470" s="6">
        <v>2409</v>
      </c>
      <c r="C470" s="7" t="s">
        <v>723</v>
      </c>
      <c r="D470" s="71">
        <v>59</v>
      </c>
      <c r="E470" s="37"/>
    </row>
    <row r="471" spans="1:5" x14ac:dyDescent="0.25">
      <c r="A471" s="7"/>
      <c r="B471" s="6">
        <v>2406</v>
      </c>
      <c r="C471" s="7" t="s">
        <v>724</v>
      </c>
      <c r="D471" s="71">
        <v>46</v>
      </c>
      <c r="E471" s="37"/>
    </row>
    <row r="472" spans="1:5" x14ac:dyDescent="0.25">
      <c r="A472" s="7"/>
      <c r="B472" s="6">
        <v>2408</v>
      </c>
      <c r="C472" s="7" t="s">
        <v>725</v>
      </c>
      <c r="D472" s="71">
        <v>44</v>
      </c>
      <c r="E472" s="37"/>
    </row>
    <row r="473" spans="1:5" x14ac:dyDescent="0.25">
      <c r="A473" s="7"/>
      <c r="B473" s="6">
        <v>2407</v>
      </c>
      <c r="C473" s="7" t="s">
        <v>726</v>
      </c>
      <c r="D473" s="71">
        <v>43</v>
      </c>
      <c r="E473" s="37"/>
    </row>
    <row r="474" spans="1:5" x14ac:dyDescent="0.25">
      <c r="A474" s="7"/>
      <c r="B474" s="154" t="s">
        <v>757</v>
      </c>
      <c r="C474" s="150"/>
      <c r="D474" s="153"/>
      <c r="E474" s="152"/>
    </row>
    <row r="475" spans="1:5" x14ac:dyDescent="0.25">
      <c r="A475" s="7"/>
      <c r="B475" s="155" t="s">
        <v>746</v>
      </c>
      <c r="C475" s="150"/>
      <c r="D475" s="153"/>
      <c r="E475" s="156">
        <v>0</v>
      </c>
    </row>
    <row r="476" spans="1:5" ht="13.9" customHeight="1" x14ac:dyDescent="0.25">
      <c r="A476" s="7"/>
      <c r="B476" s="155" t="s">
        <v>747</v>
      </c>
      <c r="C476" s="150"/>
      <c r="D476" s="153"/>
      <c r="E476" s="156">
        <v>441</v>
      </c>
    </row>
    <row r="477" spans="1:5" x14ac:dyDescent="0.25">
      <c r="A477" s="7"/>
      <c r="B477" s="155" t="s">
        <v>748</v>
      </c>
      <c r="C477" s="155"/>
      <c r="D477" s="153"/>
      <c r="E477" s="156">
        <v>441</v>
      </c>
    </row>
    <row r="478" spans="1:5" ht="21.6" customHeight="1" x14ac:dyDescent="0.25">
      <c r="A478" s="80" t="s">
        <v>249</v>
      </c>
      <c r="B478" s="80"/>
      <c r="C478" s="77"/>
      <c r="D478" s="78"/>
      <c r="E478" s="79"/>
    </row>
    <row r="479" spans="1:5" x14ac:dyDescent="0.25">
      <c r="A479" s="7"/>
      <c r="B479" s="6">
        <v>2186</v>
      </c>
      <c r="C479" s="7" t="s">
        <v>727</v>
      </c>
      <c r="D479" s="83">
        <v>171</v>
      </c>
      <c r="E479" s="37"/>
    </row>
    <row r="480" spans="1:5" x14ac:dyDescent="0.25">
      <c r="A480" s="7"/>
      <c r="B480" s="6">
        <v>2187</v>
      </c>
      <c r="C480" s="7" t="s">
        <v>728</v>
      </c>
      <c r="D480" s="83">
        <v>66</v>
      </c>
      <c r="E480" s="37"/>
    </row>
    <row r="481" spans="1:7" x14ac:dyDescent="0.25">
      <c r="A481" s="7"/>
      <c r="B481" s="6">
        <v>2193</v>
      </c>
      <c r="C481" s="7" t="s">
        <v>729</v>
      </c>
      <c r="D481" s="83">
        <v>28</v>
      </c>
      <c r="E481" s="37"/>
    </row>
    <row r="482" spans="1:7" x14ac:dyDescent="0.25">
      <c r="A482" s="7"/>
      <c r="B482" s="6">
        <v>2192</v>
      </c>
      <c r="C482" s="7" t="s">
        <v>730</v>
      </c>
      <c r="D482" s="83">
        <v>21</v>
      </c>
      <c r="E482" s="37"/>
    </row>
    <row r="483" spans="1:7" x14ac:dyDescent="0.25">
      <c r="A483" s="7"/>
      <c r="B483" s="6">
        <v>2191</v>
      </c>
      <c r="C483" s="7" t="s">
        <v>731</v>
      </c>
      <c r="D483" s="83">
        <v>14</v>
      </c>
      <c r="E483" s="37"/>
    </row>
    <row r="484" spans="1:7" x14ac:dyDescent="0.25">
      <c r="A484" s="7"/>
      <c r="B484" s="6">
        <v>2194</v>
      </c>
      <c r="C484" s="7" t="s">
        <v>732</v>
      </c>
      <c r="D484" s="83">
        <v>13</v>
      </c>
      <c r="E484" s="37"/>
    </row>
    <row r="485" spans="1:7" x14ac:dyDescent="0.25">
      <c r="A485" s="7"/>
      <c r="B485" s="6">
        <v>2195</v>
      </c>
      <c r="C485" s="7" t="s">
        <v>733</v>
      </c>
      <c r="D485" s="83">
        <v>13</v>
      </c>
      <c r="E485" s="37"/>
    </row>
    <row r="486" spans="1:7" x14ac:dyDescent="0.25">
      <c r="A486" s="7"/>
      <c r="B486" s="6">
        <v>2190</v>
      </c>
      <c r="C486" s="7" t="s">
        <v>734</v>
      </c>
      <c r="D486" s="83">
        <v>10</v>
      </c>
      <c r="E486" s="37"/>
      <c r="G486" s="29"/>
    </row>
    <row r="487" spans="1:7" x14ac:dyDescent="0.25">
      <c r="A487" s="7"/>
      <c r="B487" s="154" t="s">
        <v>758</v>
      </c>
      <c r="C487" s="150"/>
      <c r="D487" s="153"/>
      <c r="E487" s="152"/>
    </row>
    <row r="488" spans="1:7" x14ac:dyDescent="0.25">
      <c r="A488" s="7"/>
      <c r="B488" s="155" t="s">
        <v>746</v>
      </c>
      <c r="C488" s="150"/>
      <c r="D488" s="153"/>
      <c r="E488" s="156">
        <v>11</v>
      </c>
    </row>
    <row r="489" spans="1:7" ht="13.9" customHeight="1" x14ac:dyDescent="0.25">
      <c r="A489" s="7"/>
      <c r="B489" s="155" t="s">
        <v>747</v>
      </c>
      <c r="C489" s="150"/>
      <c r="D489" s="153"/>
      <c r="E489" s="156">
        <v>336</v>
      </c>
    </row>
    <row r="490" spans="1:7" x14ac:dyDescent="0.25">
      <c r="A490" s="7"/>
      <c r="B490" s="155" t="s">
        <v>748</v>
      </c>
      <c r="C490" s="155"/>
      <c r="D490" s="153"/>
      <c r="E490" s="156">
        <v>347</v>
      </c>
    </row>
    <row r="491" spans="1:7" ht="21.6" customHeight="1" x14ac:dyDescent="0.25">
      <c r="A491" s="80" t="s">
        <v>248</v>
      </c>
      <c r="B491" s="80"/>
      <c r="C491" s="77"/>
      <c r="D491" s="78"/>
      <c r="E491" s="79"/>
    </row>
    <row r="492" spans="1:7" x14ac:dyDescent="0.25">
      <c r="A492" s="7"/>
      <c r="B492" s="6">
        <v>2004</v>
      </c>
      <c r="C492" s="7" t="s">
        <v>737</v>
      </c>
      <c r="D492" s="83">
        <v>49</v>
      </c>
      <c r="E492" s="37"/>
    </row>
    <row r="493" spans="1:7" x14ac:dyDescent="0.25">
      <c r="A493" s="7"/>
      <c r="B493" s="6">
        <v>2003</v>
      </c>
      <c r="C493" s="7" t="s">
        <v>736</v>
      </c>
      <c r="D493" s="83">
        <v>39</v>
      </c>
      <c r="E493" s="37"/>
    </row>
    <row r="494" spans="1:7" x14ac:dyDescent="0.25">
      <c r="A494" s="7"/>
      <c r="B494" s="6">
        <v>2002</v>
      </c>
      <c r="C494" s="7" t="s">
        <v>735</v>
      </c>
      <c r="D494" s="83">
        <v>37</v>
      </c>
      <c r="E494" s="37"/>
    </row>
    <row r="495" spans="1:7" x14ac:dyDescent="0.25">
      <c r="A495" s="7"/>
      <c r="B495" s="6">
        <v>2007</v>
      </c>
      <c r="C495" s="7" t="s">
        <v>740</v>
      </c>
      <c r="D495" s="83">
        <v>31</v>
      </c>
      <c r="E495" s="37"/>
    </row>
    <row r="496" spans="1:7" x14ac:dyDescent="0.25">
      <c r="A496" s="7"/>
      <c r="B496" s="6">
        <v>2005</v>
      </c>
      <c r="C496" s="7" t="s">
        <v>738</v>
      </c>
      <c r="D496" s="83">
        <v>28</v>
      </c>
      <c r="E496" s="37"/>
    </row>
    <row r="497" spans="1:5" x14ac:dyDescent="0.25">
      <c r="A497" s="7"/>
      <c r="B497" s="6">
        <v>2006</v>
      </c>
      <c r="C497" s="7" t="s">
        <v>739</v>
      </c>
      <c r="D497" s="83">
        <v>9</v>
      </c>
      <c r="E497" s="37"/>
    </row>
    <row r="498" spans="1:5" x14ac:dyDescent="0.25">
      <c r="A498" s="7"/>
      <c r="B498" s="154" t="s">
        <v>759</v>
      </c>
      <c r="C498" s="150"/>
      <c r="D498" s="153"/>
      <c r="E498" s="152"/>
    </row>
    <row r="499" spans="1:5" x14ac:dyDescent="0.25">
      <c r="A499" s="7"/>
      <c r="B499" s="155" t="s">
        <v>746</v>
      </c>
      <c r="C499" s="150"/>
      <c r="D499" s="153"/>
      <c r="E499" s="156">
        <v>0</v>
      </c>
    </row>
    <row r="500" spans="1:5" ht="13.9" customHeight="1" x14ac:dyDescent="0.25">
      <c r="A500" s="7"/>
      <c r="B500" s="155" t="s">
        <v>747</v>
      </c>
      <c r="C500" s="150"/>
      <c r="D500" s="153"/>
      <c r="E500" s="156">
        <v>193</v>
      </c>
    </row>
    <row r="501" spans="1:5" x14ac:dyDescent="0.25">
      <c r="A501" s="7"/>
      <c r="B501" s="155" t="s">
        <v>748</v>
      </c>
      <c r="C501" s="155"/>
      <c r="D501" s="153"/>
      <c r="E501" s="156">
        <v>193</v>
      </c>
    </row>
    <row r="502" spans="1:5" ht="21.6" customHeight="1" x14ac:dyDescent="0.25">
      <c r="A502" s="80" t="s">
        <v>247</v>
      </c>
      <c r="B502" s="80"/>
      <c r="C502" s="77"/>
      <c r="D502" s="78"/>
      <c r="E502" s="79"/>
    </row>
    <row r="503" spans="1:5" x14ac:dyDescent="0.25">
      <c r="A503" s="7"/>
      <c r="B503" s="6">
        <v>2438</v>
      </c>
      <c r="C503" s="7" t="s">
        <v>741</v>
      </c>
      <c r="D503" s="83">
        <v>148</v>
      </c>
      <c r="E503" s="37"/>
    </row>
    <row r="504" spans="1:5" x14ac:dyDescent="0.25">
      <c r="A504" s="7"/>
      <c r="B504" s="154" t="s">
        <v>760</v>
      </c>
      <c r="C504" s="150"/>
      <c r="D504" s="153"/>
      <c r="E504" s="152"/>
    </row>
    <row r="505" spans="1:5" x14ac:dyDescent="0.25">
      <c r="A505" s="7"/>
      <c r="B505" s="155" t="s">
        <v>746</v>
      </c>
      <c r="C505" s="150"/>
      <c r="D505" s="153"/>
      <c r="E505" s="156">
        <v>0</v>
      </c>
    </row>
    <row r="506" spans="1:5" ht="13.9" customHeight="1" x14ac:dyDescent="0.25">
      <c r="A506" s="7"/>
      <c r="B506" s="155" t="s">
        <v>747</v>
      </c>
      <c r="C506" s="150"/>
      <c r="D506" s="153"/>
      <c r="E506" s="156">
        <v>148</v>
      </c>
    </row>
    <row r="507" spans="1:5" x14ac:dyDescent="0.25">
      <c r="A507" s="7"/>
      <c r="B507" s="155" t="s">
        <v>748</v>
      </c>
      <c r="C507" s="155"/>
      <c r="D507" s="153"/>
      <c r="E507" s="156">
        <v>148</v>
      </c>
    </row>
    <row r="508" spans="1:5" ht="21.6" customHeight="1" x14ac:dyDescent="0.25">
      <c r="A508" s="80" t="s">
        <v>743</v>
      </c>
      <c r="B508" s="80"/>
      <c r="C508" s="77"/>
      <c r="D508" s="78"/>
      <c r="E508" s="79"/>
    </row>
    <row r="509" spans="1:5" x14ac:dyDescent="0.25">
      <c r="A509" s="7"/>
      <c r="B509" s="6">
        <v>2525</v>
      </c>
      <c r="C509" s="7" t="s">
        <v>742</v>
      </c>
      <c r="D509" s="83">
        <v>34</v>
      </c>
      <c r="E509" s="37"/>
    </row>
    <row r="510" spans="1:5" x14ac:dyDescent="0.25">
      <c r="A510" s="7"/>
      <c r="B510" s="154" t="s">
        <v>761</v>
      </c>
      <c r="C510" s="150"/>
      <c r="D510" s="153"/>
      <c r="E510" s="152"/>
    </row>
    <row r="511" spans="1:5" x14ac:dyDescent="0.25">
      <c r="A511" s="7"/>
      <c r="B511" s="155" t="s">
        <v>746</v>
      </c>
      <c r="C511" s="150"/>
      <c r="D511" s="153"/>
      <c r="E511" s="156">
        <v>0</v>
      </c>
    </row>
    <row r="512" spans="1:5" ht="13.9" customHeight="1" x14ac:dyDescent="0.25">
      <c r="A512" s="7"/>
      <c r="B512" s="155" t="s">
        <v>747</v>
      </c>
      <c r="C512" s="150"/>
      <c r="D512" s="153"/>
      <c r="E512" s="156">
        <v>34</v>
      </c>
    </row>
    <row r="513" spans="1:5" x14ac:dyDescent="0.25">
      <c r="A513" s="7"/>
      <c r="B513" s="155" t="s">
        <v>748</v>
      </c>
      <c r="C513" s="155"/>
      <c r="D513" s="153"/>
      <c r="E513" s="156">
        <v>34</v>
      </c>
    </row>
    <row r="514" spans="1:5" x14ac:dyDescent="0.25">
      <c r="A514" s="7"/>
      <c r="B514" s="155"/>
      <c r="C514" s="155"/>
      <c r="D514" s="153"/>
      <c r="E514" s="156"/>
    </row>
    <row r="515" spans="1:5" ht="15.75" thickBot="1" x14ac:dyDescent="0.3">
      <c r="A515" s="7"/>
      <c r="B515" s="6"/>
      <c r="C515" s="7"/>
      <c r="D515" s="83"/>
      <c r="E515" s="37"/>
    </row>
    <row r="516" spans="1:5" ht="21.6" customHeight="1" x14ac:dyDescent="0.25">
      <c r="A516" s="38"/>
      <c r="B516" s="160" t="s">
        <v>767</v>
      </c>
      <c r="C516" s="157"/>
      <c r="D516" s="158"/>
      <c r="E516" s="159"/>
    </row>
    <row r="517" spans="1:5" ht="18" customHeight="1" x14ac:dyDescent="0.25">
      <c r="A517" s="38"/>
      <c r="B517" s="161" t="s">
        <v>768</v>
      </c>
      <c r="C517" s="162"/>
      <c r="D517" s="163"/>
      <c r="E517" s="164"/>
    </row>
    <row r="518" spans="1:5" ht="18" customHeight="1" x14ac:dyDescent="0.25">
      <c r="A518" s="38"/>
      <c r="B518" s="161" t="s">
        <v>769</v>
      </c>
      <c r="C518" s="162"/>
      <c r="D518" s="163"/>
      <c r="E518" s="164"/>
    </row>
    <row r="519" spans="1:5" ht="18" customHeight="1" thickBot="1" x14ac:dyDescent="0.3">
      <c r="A519" s="38"/>
      <c r="B519" s="165" t="s">
        <v>770</v>
      </c>
      <c r="C519" s="166"/>
      <c r="D519" s="167"/>
      <c r="E519" s="168"/>
    </row>
    <row r="520" spans="1:5" x14ac:dyDescent="0.25">
      <c r="A520" s="38"/>
      <c r="B520" s="6"/>
      <c r="C520" s="7"/>
      <c r="D520" s="83"/>
      <c r="E520" s="37"/>
    </row>
    <row r="524" spans="1:5" x14ac:dyDescent="0.25">
      <c r="E524" s="29"/>
    </row>
    <row r="525" spans="1:5" ht="29.65" customHeight="1" x14ac:dyDescent="0.25"/>
    <row r="528" spans="1:5" ht="29.65" customHeight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5CF0-46DC-49E0-95E8-9CB5D984E7FF}">
  <dimension ref="A1:R147"/>
  <sheetViews>
    <sheetView workbookViewId="0">
      <pane ySplit="6" topLeftCell="A7" activePane="bottomLeft" state="frozen"/>
      <selection pane="bottomLeft" activeCell="C5" sqref="C5:C6"/>
    </sheetView>
  </sheetViews>
  <sheetFormatPr defaultRowHeight="15" x14ac:dyDescent="0.25"/>
  <cols>
    <col min="2" max="2" width="14" bestFit="1" customWidth="1"/>
  </cols>
  <sheetData>
    <row r="1" spans="1:18" x14ac:dyDescent="0.25">
      <c r="A1" t="s">
        <v>298</v>
      </c>
    </row>
    <row r="2" spans="1:18" x14ac:dyDescent="0.25">
      <c r="A2" t="s">
        <v>762</v>
      </c>
      <c r="F2" s="12" t="s">
        <v>763</v>
      </c>
    </row>
    <row r="3" spans="1:18" x14ac:dyDescent="0.25">
      <c r="A3" t="s">
        <v>775</v>
      </c>
    </row>
    <row r="5" spans="1:18" ht="15" customHeight="1" x14ac:dyDescent="0.25">
      <c r="A5" s="175" t="s">
        <v>0</v>
      </c>
      <c r="B5" s="175"/>
      <c r="C5" s="176" t="s">
        <v>83</v>
      </c>
      <c r="D5" s="176" t="s">
        <v>235</v>
      </c>
      <c r="E5" s="176" t="s">
        <v>236</v>
      </c>
      <c r="F5" s="176" t="s">
        <v>84</v>
      </c>
      <c r="G5" s="176" t="s">
        <v>237</v>
      </c>
      <c r="H5" s="176" t="s">
        <v>238</v>
      </c>
      <c r="I5" s="176" t="s">
        <v>85</v>
      </c>
      <c r="J5" s="176" t="s">
        <v>86</v>
      </c>
      <c r="K5" s="176" t="s">
        <v>241</v>
      </c>
      <c r="L5" s="176" t="s">
        <v>239</v>
      </c>
      <c r="M5" s="173" t="s">
        <v>240</v>
      </c>
      <c r="N5" s="173" t="s">
        <v>87</v>
      </c>
      <c r="O5" s="173" t="s">
        <v>242</v>
      </c>
      <c r="P5" s="173" t="s">
        <v>303</v>
      </c>
    </row>
    <row r="6" spans="1:18" ht="15.75" thickBot="1" x14ac:dyDescent="0.3">
      <c r="A6" s="3" t="s">
        <v>5</v>
      </c>
      <c r="B6" s="4" t="s">
        <v>6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4"/>
      <c r="N6" s="174"/>
      <c r="O6" s="174"/>
      <c r="P6" s="174"/>
    </row>
    <row r="7" spans="1:18" ht="15.75" thickTop="1" x14ac:dyDescent="0.25">
      <c r="A7" s="6" t="s">
        <v>94</v>
      </c>
      <c r="B7" s="7" t="s">
        <v>95</v>
      </c>
      <c r="C7" s="98">
        <v>24.622222222222224</v>
      </c>
      <c r="D7" s="98">
        <v>35.644444444444446</v>
      </c>
      <c r="E7" s="98">
        <v>13.866666666666665</v>
      </c>
      <c r="F7" s="15">
        <v>8</v>
      </c>
      <c r="G7" s="15">
        <v>6.1333333333333329</v>
      </c>
      <c r="H7" s="15">
        <v>4.6222222222222218</v>
      </c>
      <c r="I7" s="15">
        <v>3.0222222222222221</v>
      </c>
      <c r="J7" s="15">
        <v>1.8666666666666669</v>
      </c>
      <c r="K7" s="15">
        <v>0.53333333333333333</v>
      </c>
      <c r="L7" s="15">
        <v>0.53333333333333333</v>
      </c>
      <c r="M7" s="15">
        <v>0.71111111111111114</v>
      </c>
      <c r="N7" s="15">
        <v>0.26666666666666666</v>
      </c>
      <c r="O7" s="15">
        <v>0.17777777777777778</v>
      </c>
      <c r="P7" s="15">
        <v>0</v>
      </c>
      <c r="R7" s="25"/>
    </row>
    <row r="8" spans="1:18" x14ac:dyDescent="0.25">
      <c r="A8" s="6" t="s">
        <v>96</v>
      </c>
      <c r="B8" s="7" t="s">
        <v>97</v>
      </c>
      <c r="C8" s="15">
        <v>24.246231155778894</v>
      </c>
      <c r="D8" s="15">
        <v>29.020100502512562</v>
      </c>
      <c r="E8" s="15">
        <v>17.902010050251256</v>
      </c>
      <c r="F8" s="15">
        <v>10.615577889447236</v>
      </c>
      <c r="G8" s="15">
        <v>6.78391959798995</v>
      </c>
      <c r="H8" s="15">
        <v>5.71608040201005</v>
      </c>
      <c r="I8" s="15">
        <v>2.8894472361809047</v>
      </c>
      <c r="J8" s="15">
        <v>1.5075376884422109</v>
      </c>
      <c r="K8" s="15">
        <v>0.43969849246231157</v>
      </c>
      <c r="L8" s="15">
        <v>0.12562814070351758</v>
      </c>
      <c r="M8" s="15">
        <v>0.43969849246231157</v>
      </c>
      <c r="N8" s="15">
        <v>0.314070351758794</v>
      </c>
      <c r="O8" s="15">
        <v>0</v>
      </c>
      <c r="P8" s="15">
        <v>0</v>
      </c>
    </row>
    <row r="9" spans="1:18" x14ac:dyDescent="0.25">
      <c r="A9" s="6" t="s">
        <v>98</v>
      </c>
      <c r="B9" s="7" t="s">
        <v>99</v>
      </c>
      <c r="C9" s="15">
        <v>28.216560509554139</v>
      </c>
      <c r="D9" s="15">
        <v>24.076433121019107</v>
      </c>
      <c r="E9" s="15">
        <v>15.477707006369426</v>
      </c>
      <c r="F9" s="15">
        <v>11.528662420382165</v>
      </c>
      <c r="G9" s="15">
        <v>8.9171974522292992</v>
      </c>
      <c r="H9" s="15">
        <v>5.4140127388535033</v>
      </c>
      <c r="I9" s="15">
        <v>2.547770700636943</v>
      </c>
      <c r="J9" s="15">
        <v>1.8471337579617835</v>
      </c>
      <c r="K9" s="15">
        <v>1.0191082802547771</v>
      </c>
      <c r="L9" s="15">
        <v>0.12738853503184713</v>
      </c>
      <c r="M9" s="15">
        <v>0.63694267515923575</v>
      </c>
      <c r="N9" s="15">
        <v>0.12738853503184713</v>
      </c>
      <c r="O9" s="15">
        <v>6.3694267515923567E-2</v>
      </c>
      <c r="P9" s="15">
        <v>0</v>
      </c>
    </row>
    <row r="10" spans="1:18" x14ac:dyDescent="0.25">
      <c r="A10" s="6" t="s">
        <v>100</v>
      </c>
      <c r="B10" s="7" t="s">
        <v>101</v>
      </c>
      <c r="C10" s="15">
        <v>26.749435665914223</v>
      </c>
      <c r="D10" s="15">
        <v>27.990970654627539</v>
      </c>
      <c r="E10" s="15">
        <v>15.011286681715575</v>
      </c>
      <c r="F10" s="15">
        <v>10.045146726862303</v>
      </c>
      <c r="G10" s="15">
        <v>6.9977426636568847</v>
      </c>
      <c r="H10" s="15">
        <v>4.8532731376975171</v>
      </c>
      <c r="I10" s="15">
        <v>3.0474040632054176</v>
      </c>
      <c r="J10" s="15">
        <v>2.9345372460496613</v>
      </c>
      <c r="K10" s="15">
        <v>0.90293453724604955</v>
      </c>
      <c r="L10" s="15">
        <v>0.79006772009029347</v>
      </c>
      <c r="M10" s="15">
        <v>0.22573363431151239</v>
      </c>
      <c r="N10" s="15">
        <v>0.11286681715575619</v>
      </c>
      <c r="O10" s="15">
        <v>0.22573363431151239</v>
      </c>
      <c r="P10" s="15">
        <v>0.11286681715575619</v>
      </c>
    </row>
    <row r="11" spans="1:18" x14ac:dyDescent="0.25">
      <c r="A11" s="6" t="s">
        <v>102</v>
      </c>
      <c r="B11" s="7" t="s">
        <v>103</v>
      </c>
      <c r="C11" s="15">
        <v>24.217844727694089</v>
      </c>
      <c r="D11" s="15">
        <v>34.704519119351104</v>
      </c>
      <c r="E11" s="15">
        <v>13.267670915411356</v>
      </c>
      <c r="F11" s="15">
        <v>9.7334878331402095</v>
      </c>
      <c r="G11" s="15">
        <v>6.5469293163383542</v>
      </c>
      <c r="H11" s="15">
        <v>4.2873696407879489</v>
      </c>
      <c r="I11" s="15">
        <v>2.2016222479721899</v>
      </c>
      <c r="J11" s="15">
        <v>2.7809965237543453</v>
      </c>
      <c r="K11" s="15">
        <v>0.86906141367323297</v>
      </c>
      <c r="L11" s="15">
        <v>0.57937427578215528</v>
      </c>
      <c r="M11" s="15">
        <v>0.28968713789107764</v>
      </c>
      <c r="N11" s="15">
        <v>0.23174971031286209</v>
      </c>
      <c r="O11" s="15">
        <v>0.28968713789107764</v>
      </c>
      <c r="P11" s="15">
        <v>0</v>
      </c>
    </row>
    <row r="12" spans="1:18" x14ac:dyDescent="0.25">
      <c r="A12" s="6" t="s">
        <v>104</v>
      </c>
      <c r="B12" s="7" t="s">
        <v>105</v>
      </c>
      <c r="C12" s="15">
        <v>33.531598513011154</v>
      </c>
      <c r="D12" s="15">
        <v>19.256505576208177</v>
      </c>
      <c r="E12" s="15">
        <v>13.308550185873605</v>
      </c>
      <c r="F12" s="15">
        <v>10.111524163568774</v>
      </c>
      <c r="G12" s="15">
        <v>10.631970260223049</v>
      </c>
      <c r="H12" s="15">
        <v>4.6096654275092934</v>
      </c>
      <c r="I12" s="15">
        <v>3.494423791821561</v>
      </c>
      <c r="J12" s="15">
        <v>2.6022304832713754</v>
      </c>
      <c r="K12" s="15">
        <v>1.1895910780669146</v>
      </c>
      <c r="L12" s="15">
        <v>0.44609665427509293</v>
      </c>
      <c r="M12" s="15">
        <v>0.37174721189591076</v>
      </c>
      <c r="N12" s="15">
        <v>0.22304832713754646</v>
      </c>
      <c r="O12" s="15">
        <v>0.22304832713754646</v>
      </c>
      <c r="P12" s="15">
        <v>0</v>
      </c>
    </row>
    <row r="13" spans="1:18" x14ac:dyDescent="0.25">
      <c r="A13" s="6" t="s">
        <v>106</v>
      </c>
      <c r="B13" s="7" t="s">
        <v>107</v>
      </c>
      <c r="C13" s="15">
        <v>35.976627712854757</v>
      </c>
      <c r="D13" s="15">
        <v>21.368948247078464</v>
      </c>
      <c r="E13" s="15">
        <v>11.101836393989984</v>
      </c>
      <c r="F13" s="15">
        <v>9.6828046744574294</v>
      </c>
      <c r="G13" s="15">
        <v>11.268781302170282</v>
      </c>
      <c r="H13" s="15">
        <v>5.342237061769616</v>
      </c>
      <c r="I13" s="15">
        <v>2.003338898163606</v>
      </c>
      <c r="J13" s="15">
        <v>1.2520868113522539</v>
      </c>
      <c r="K13" s="15">
        <v>0.58430717863105175</v>
      </c>
      <c r="L13" s="15">
        <v>0.25041736227045075</v>
      </c>
      <c r="M13" s="15">
        <v>0.41736227045075125</v>
      </c>
      <c r="N13" s="15">
        <v>0.5008347245409015</v>
      </c>
      <c r="O13" s="15">
        <v>0.1669449081803005</v>
      </c>
      <c r="P13" s="15">
        <v>8.347245409015025E-2</v>
      </c>
    </row>
    <row r="14" spans="1:18" x14ac:dyDescent="0.25">
      <c r="A14" s="6" t="s">
        <v>108</v>
      </c>
      <c r="B14" s="7" t="s">
        <v>109</v>
      </c>
      <c r="C14" s="15">
        <v>38.312693498452013</v>
      </c>
      <c r="D14" s="15">
        <v>20.897832817337463</v>
      </c>
      <c r="E14" s="15">
        <v>10.061919504643962</v>
      </c>
      <c r="F14" s="15">
        <v>10.526315789473683</v>
      </c>
      <c r="G14" s="15">
        <v>10.448916408668731</v>
      </c>
      <c r="H14" s="15">
        <v>3.7925696594427247</v>
      </c>
      <c r="I14" s="15">
        <v>2.7863777089783279</v>
      </c>
      <c r="J14" s="15">
        <v>1.0061919504643964</v>
      </c>
      <c r="K14" s="15">
        <v>1.0061919504643964</v>
      </c>
      <c r="L14" s="15">
        <v>0.30959752321981426</v>
      </c>
      <c r="M14" s="15">
        <v>0.30959752321981426</v>
      </c>
      <c r="N14" s="15">
        <v>0.38699690402476783</v>
      </c>
      <c r="O14" s="15">
        <v>0.15479876160990713</v>
      </c>
      <c r="P14" s="15">
        <v>0</v>
      </c>
    </row>
    <row r="15" spans="1:18" x14ac:dyDescent="0.25">
      <c r="A15" s="6" t="s">
        <v>110</v>
      </c>
      <c r="B15" s="7" t="s">
        <v>111</v>
      </c>
      <c r="C15" s="15">
        <v>35.661218424962854</v>
      </c>
      <c r="D15" s="15">
        <v>19.093610698365527</v>
      </c>
      <c r="E15" s="15">
        <v>12.481426448736999</v>
      </c>
      <c r="F15" s="15">
        <v>10.772659732540863</v>
      </c>
      <c r="G15" s="15">
        <v>9.3610698365527494</v>
      </c>
      <c r="H15" s="15">
        <v>4.9034175334323926</v>
      </c>
      <c r="I15" s="15">
        <v>3.789004457652303</v>
      </c>
      <c r="J15" s="15">
        <v>1.9316493313521546</v>
      </c>
      <c r="K15" s="15">
        <v>1.263001485884101</v>
      </c>
      <c r="L15" s="15">
        <v>0.22288261515601782</v>
      </c>
      <c r="M15" s="15">
        <v>0.37147102526002967</v>
      </c>
      <c r="N15" s="15">
        <v>7.4294205052005943E-2</v>
      </c>
      <c r="O15" s="15">
        <v>7.4294205052005943E-2</v>
      </c>
      <c r="P15" s="15">
        <v>0</v>
      </c>
    </row>
    <row r="16" spans="1:18" x14ac:dyDescent="0.25">
      <c r="A16" s="6" t="s">
        <v>112</v>
      </c>
      <c r="B16" s="7" t="s">
        <v>113</v>
      </c>
      <c r="C16" s="15">
        <v>33.730158730158735</v>
      </c>
      <c r="D16" s="15">
        <v>17.460317460317459</v>
      </c>
      <c r="E16" s="15">
        <v>14.126984126984127</v>
      </c>
      <c r="F16" s="15">
        <v>10.555555555555555</v>
      </c>
      <c r="G16" s="15">
        <v>11.984126984126984</v>
      </c>
      <c r="H16" s="15">
        <v>4.8412698412698418</v>
      </c>
      <c r="I16" s="15">
        <v>2.7777777777777777</v>
      </c>
      <c r="J16" s="15">
        <v>1.984126984126984</v>
      </c>
      <c r="K16" s="15">
        <v>1.0317460317460316</v>
      </c>
      <c r="L16" s="15">
        <v>0.3968253968253968</v>
      </c>
      <c r="M16" s="15">
        <v>0.63492063492063489</v>
      </c>
      <c r="N16" s="15">
        <v>0.23809523809523811</v>
      </c>
      <c r="O16" s="15">
        <v>0.15873015873015872</v>
      </c>
      <c r="P16" s="15">
        <v>7.9365079365079361E-2</v>
      </c>
    </row>
    <row r="17" spans="1:16" x14ac:dyDescent="0.25">
      <c r="A17" s="6" t="s">
        <v>114</v>
      </c>
      <c r="B17" s="7" t="s">
        <v>115</v>
      </c>
      <c r="C17" s="15">
        <v>32.012195121951223</v>
      </c>
      <c r="D17" s="15">
        <v>18.597560975609756</v>
      </c>
      <c r="E17" s="15">
        <v>14.735772357723578</v>
      </c>
      <c r="F17" s="15">
        <v>10.670731707317072</v>
      </c>
      <c r="G17" s="15">
        <v>10.569105691056912</v>
      </c>
      <c r="H17" s="15">
        <v>5.9959349593495936</v>
      </c>
      <c r="I17" s="15">
        <v>2.6422764227642279</v>
      </c>
      <c r="J17" s="15">
        <v>2.9471544715447155</v>
      </c>
      <c r="K17" s="15">
        <v>0.50813008130081294</v>
      </c>
      <c r="L17" s="15">
        <v>0.3048780487804878</v>
      </c>
      <c r="M17" s="15">
        <v>0.6097560975609756</v>
      </c>
      <c r="N17" s="15">
        <v>0.20325203252032523</v>
      </c>
      <c r="O17" s="15">
        <v>0.10162601626016261</v>
      </c>
      <c r="P17" s="15">
        <v>0.10162601626016261</v>
      </c>
    </row>
    <row r="18" spans="1:16" x14ac:dyDescent="0.25">
      <c r="A18" s="6" t="s">
        <v>116</v>
      </c>
      <c r="B18" s="7" t="s">
        <v>117</v>
      </c>
      <c r="C18" s="15">
        <v>27.577535624476113</v>
      </c>
      <c r="D18" s="15">
        <v>22.296730930427493</v>
      </c>
      <c r="E18" s="15">
        <v>14.752724224643753</v>
      </c>
      <c r="F18" s="15">
        <v>10.477787091366302</v>
      </c>
      <c r="G18" s="15">
        <v>9.6395641240569994</v>
      </c>
      <c r="H18" s="15">
        <v>5.6160938809723389</v>
      </c>
      <c r="I18" s="15">
        <v>4.3587594300083818</v>
      </c>
      <c r="J18" s="15">
        <v>2.7661357921207044</v>
      </c>
      <c r="K18" s="15">
        <v>1.0896898575020955</v>
      </c>
      <c r="L18" s="15">
        <v>0.50293378038558256</v>
      </c>
      <c r="M18" s="15">
        <v>0.41911148365465212</v>
      </c>
      <c r="N18" s="15">
        <v>0.25146689019279128</v>
      </c>
      <c r="O18" s="15">
        <v>0.16764459346186086</v>
      </c>
      <c r="P18" s="15">
        <v>8.3822296730930432E-2</v>
      </c>
    </row>
    <row r="19" spans="1:16" x14ac:dyDescent="0.25">
      <c r="A19" s="6" t="s">
        <v>118</v>
      </c>
      <c r="B19" s="7" t="s">
        <v>119</v>
      </c>
      <c r="C19" s="15">
        <v>22.344322344322347</v>
      </c>
      <c r="D19" s="15">
        <v>38.70573870573871</v>
      </c>
      <c r="E19" s="15">
        <v>11.111111111111111</v>
      </c>
      <c r="F19" s="15">
        <v>10.134310134310134</v>
      </c>
      <c r="G19" s="15">
        <v>5.2503052503052503</v>
      </c>
      <c r="H19" s="15">
        <v>6.4713064713064723</v>
      </c>
      <c r="I19" s="15">
        <v>2.6862026862026864</v>
      </c>
      <c r="J19" s="15">
        <v>1.4652014652014651</v>
      </c>
      <c r="K19" s="15">
        <v>0.36630036630036628</v>
      </c>
      <c r="L19" s="15">
        <v>0.61050061050061055</v>
      </c>
      <c r="M19" s="15">
        <v>0.48840048840048839</v>
      </c>
      <c r="N19" s="15">
        <v>0</v>
      </c>
      <c r="O19" s="15">
        <v>0.24420024420024419</v>
      </c>
      <c r="P19" s="15">
        <v>0.1221001221001221</v>
      </c>
    </row>
    <row r="20" spans="1:16" x14ac:dyDescent="0.25">
      <c r="A20" s="6" t="s">
        <v>120</v>
      </c>
      <c r="B20" s="7" t="s">
        <v>121</v>
      </c>
      <c r="C20" s="15">
        <v>23.741794310722099</v>
      </c>
      <c r="D20" s="15">
        <v>25.38293216630197</v>
      </c>
      <c r="E20" s="15">
        <v>10.612691466083151</v>
      </c>
      <c r="F20" s="15">
        <v>11.37855579868709</v>
      </c>
      <c r="G20" s="15">
        <v>11.159737417943107</v>
      </c>
      <c r="H20" s="15">
        <v>7.0021881838074398</v>
      </c>
      <c r="I20" s="15">
        <v>3.0634573304157549</v>
      </c>
      <c r="J20" s="15">
        <v>3.6105032822757113</v>
      </c>
      <c r="K20" s="15">
        <v>1.5317286652078774</v>
      </c>
      <c r="L20" s="15">
        <v>0.98468271334792123</v>
      </c>
      <c r="M20" s="15">
        <v>0.76586433260393871</v>
      </c>
      <c r="N20" s="15">
        <v>0.43763676148796499</v>
      </c>
      <c r="O20" s="15">
        <v>0.21881838074398249</v>
      </c>
      <c r="P20" s="15">
        <v>0.10940919037199125</v>
      </c>
    </row>
    <row r="21" spans="1:16" x14ac:dyDescent="0.25">
      <c r="A21" s="6" t="s">
        <v>122</v>
      </c>
      <c r="B21" s="7" t="s">
        <v>123</v>
      </c>
      <c r="C21" s="15">
        <v>21.268163804491415</v>
      </c>
      <c r="D21" s="15">
        <v>35.138705416116252</v>
      </c>
      <c r="E21" s="15">
        <v>7.5297225891677675</v>
      </c>
      <c r="F21" s="15">
        <v>12.285336856010568</v>
      </c>
      <c r="G21" s="15">
        <v>6.7371202113606339</v>
      </c>
      <c r="H21" s="15">
        <v>6.7371202113606339</v>
      </c>
      <c r="I21" s="15">
        <v>3.0383091149273449</v>
      </c>
      <c r="J21" s="15">
        <v>5.2840158520475562</v>
      </c>
      <c r="K21" s="15">
        <v>1.0568031704095113</v>
      </c>
      <c r="L21" s="15">
        <v>0.52840158520475566</v>
      </c>
      <c r="M21" s="15">
        <v>0.39630118890356669</v>
      </c>
      <c r="N21" s="15">
        <v>0</v>
      </c>
      <c r="O21" s="15">
        <v>0</v>
      </c>
      <c r="P21" s="15">
        <v>0</v>
      </c>
    </row>
    <row r="22" spans="1:16" x14ac:dyDescent="0.25">
      <c r="A22" s="6" t="s">
        <v>124</v>
      </c>
      <c r="B22" s="7" t="s">
        <v>125</v>
      </c>
      <c r="C22" s="15">
        <v>24.647122692725297</v>
      </c>
      <c r="D22" s="15">
        <v>34.961997828447338</v>
      </c>
      <c r="E22" s="15">
        <v>9.9891422366992408</v>
      </c>
      <c r="F22" s="15">
        <v>10.532030401737243</v>
      </c>
      <c r="G22" s="15">
        <v>6.0803474484256244</v>
      </c>
      <c r="H22" s="15">
        <v>5.5374592833876219</v>
      </c>
      <c r="I22" s="15">
        <v>4.234527687296417</v>
      </c>
      <c r="J22" s="15">
        <v>1.7372421281216071</v>
      </c>
      <c r="K22" s="15">
        <v>0.76004343105320304</v>
      </c>
      <c r="L22" s="15">
        <v>0.86862106406080353</v>
      </c>
      <c r="M22" s="15">
        <v>0.21715526601520088</v>
      </c>
      <c r="N22" s="15">
        <v>0.10857763300760044</v>
      </c>
      <c r="O22" s="15">
        <v>0.21715526601520088</v>
      </c>
      <c r="P22" s="15">
        <v>0.10857763300760044</v>
      </c>
    </row>
    <row r="23" spans="1:16" x14ac:dyDescent="0.25">
      <c r="A23" s="6" t="s">
        <v>126</v>
      </c>
      <c r="B23" s="7" t="s">
        <v>127</v>
      </c>
      <c r="C23" s="15">
        <v>28.721682847896439</v>
      </c>
      <c r="D23" s="15">
        <v>26.21359223300971</v>
      </c>
      <c r="E23" s="15">
        <v>12.864077669902912</v>
      </c>
      <c r="F23" s="15">
        <v>9.6278317152103554</v>
      </c>
      <c r="G23" s="15">
        <v>7.7669902912621351</v>
      </c>
      <c r="H23" s="15">
        <v>5.9870550161812295</v>
      </c>
      <c r="I23" s="15">
        <v>2.5889967637540456</v>
      </c>
      <c r="J23" s="15">
        <v>5.0970873786407767</v>
      </c>
      <c r="K23" s="15">
        <v>0.40453074433656955</v>
      </c>
      <c r="L23" s="15">
        <v>0.24271844660194172</v>
      </c>
      <c r="M23" s="15">
        <v>8.0906148867313926E-2</v>
      </c>
      <c r="N23" s="15">
        <v>0.16181229773462785</v>
      </c>
      <c r="O23" s="15">
        <v>8.0906148867313926E-2</v>
      </c>
      <c r="P23" s="15">
        <v>0.16181229773462785</v>
      </c>
    </row>
    <row r="24" spans="1:16" x14ac:dyDescent="0.25">
      <c r="A24" s="6" t="s">
        <v>128</v>
      </c>
      <c r="B24" s="7" t="s">
        <v>129</v>
      </c>
      <c r="C24" s="15">
        <v>32.981927710843372</v>
      </c>
      <c r="D24" s="15">
        <v>15.060240963855422</v>
      </c>
      <c r="E24" s="15">
        <v>13.704819277108435</v>
      </c>
      <c r="F24" s="15">
        <v>9.1867469879518069</v>
      </c>
      <c r="G24" s="15">
        <v>13.554216867469879</v>
      </c>
      <c r="H24" s="15">
        <v>4.5180722891566267</v>
      </c>
      <c r="I24" s="15">
        <v>4.3674698795180724</v>
      </c>
      <c r="J24" s="15">
        <v>4.2168674698795181</v>
      </c>
      <c r="K24" s="15">
        <v>1.0542168674698795</v>
      </c>
      <c r="L24" s="15">
        <v>0.15060240963855423</v>
      </c>
      <c r="M24" s="15">
        <v>0.60240963855421692</v>
      </c>
      <c r="N24" s="15">
        <v>0</v>
      </c>
      <c r="O24" s="15">
        <v>0.60240963855421692</v>
      </c>
      <c r="P24" s="15">
        <v>0</v>
      </c>
    </row>
    <row r="25" spans="1:16" x14ac:dyDescent="0.25">
      <c r="A25" s="6" t="s">
        <v>130</v>
      </c>
      <c r="B25" s="7" t="s">
        <v>131</v>
      </c>
      <c r="C25" s="15">
        <v>31.876606683804624</v>
      </c>
      <c r="D25" s="15">
        <v>20.501285347043702</v>
      </c>
      <c r="E25" s="15">
        <v>12.724935732647817</v>
      </c>
      <c r="F25" s="15">
        <v>8.6118251928020566</v>
      </c>
      <c r="G25" s="15">
        <v>11.825192802056556</v>
      </c>
      <c r="H25" s="15">
        <v>5.9768637532133679</v>
      </c>
      <c r="I25" s="15">
        <v>3.534704370179949</v>
      </c>
      <c r="J25" s="15">
        <v>2.5706940874035991</v>
      </c>
      <c r="K25" s="15">
        <v>0.64267352185089976</v>
      </c>
      <c r="L25" s="15">
        <v>0.77120822622107965</v>
      </c>
      <c r="M25" s="15">
        <v>0.38560411311053983</v>
      </c>
      <c r="N25" s="15">
        <v>0.38560411311053983</v>
      </c>
      <c r="O25" s="15">
        <v>0.19280205655526991</v>
      </c>
      <c r="P25" s="15">
        <v>0</v>
      </c>
    </row>
    <row r="26" spans="1:16" x14ac:dyDescent="0.25">
      <c r="A26" s="6" t="s">
        <v>132</v>
      </c>
      <c r="B26" s="7" t="s">
        <v>133</v>
      </c>
      <c r="C26" s="15">
        <v>34.6636259977195</v>
      </c>
      <c r="D26" s="15">
        <v>18.129988597491447</v>
      </c>
      <c r="E26" s="15">
        <v>11.516533637400228</v>
      </c>
      <c r="F26" s="15">
        <v>11.858608893956671</v>
      </c>
      <c r="G26" s="15">
        <v>10.490307867730902</v>
      </c>
      <c r="H26" s="15">
        <v>4.4469783352337515</v>
      </c>
      <c r="I26" s="15">
        <v>2.9646522234891677</v>
      </c>
      <c r="J26" s="15">
        <v>2.8506271379703536</v>
      </c>
      <c r="K26" s="15">
        <v>1.5963511972633979</v>
      </c>
      <c r="L26" s="15">
        <v>0.79817559863169896</v>
      </c>
      <c r="M26" s="15">
        <v>0.34207525655644244</v>
      </c>
      <c r="N26" s="15">
        <v>0.22805017103762829</v>
      </c>
      <c r="O26" s="15">
        <v>0.11402508551881414</v>
      </c>
      <c r="P26" s="15">
        <v>0</v>
      </c>
    </row>
    <row r="27" spans="1:16" x14ac:dyDescent="0.25">
      <c r="A27" s="6" t="s">
        <v>134</v>
      </c>
      <c r="B27" s="7" t="s">
        <v>135</v>
      </c>
      <c r="C27" s="15">
        <v>23.467230443974628</v>
      </c>
      <c r="D27" s="15">
        <v>37.561663143058496</v>
      </c>
      <c r="E27" s="15">
        <v>15.997181113460183</v>
      </c>
      <c r="F27" s="15">
        <v>6.6948555320648344</v>
      </c>
      <c r="G27" s="15">
        <v>4.3692741367159966</v>
      </c>
      <c r="H27" s="15">
        <v>5.0035236081747714</v>
      </c>
      <c r="I27" s="15">
        <v>2.536997885835095</v>
      </c>
      <c r="J27" s="15">
        <v>2.536997885835095</v>
      </c>
      <c r="K27" s="15">
        <v>0.42283298097251587</v>
      </c>
      <c r="L27" s="15">
        <v>0.14094432699083861</v>
      </c>
      <c r="M27" s="15">
        <v>0.98661028893587033</v>
      </c>
      <c r="N27" s="15">
        <v>0.21141649048625794</v>
      </c>
      <c r="O27" s="15">
        <v>7.0472163495419307E-2</v>
      </c>
      <c r="P27" s="15">
        <v>0</v>
      </c>
    </row>
    <row r="28" spans="1:16" x14ac:dyDescent="0.25">
      <c r="A28" s="6" t="s">
        <v>136</v>
      </c>
      <c r="B28" s="7" t="s">
        <v>137</v>
      </c>
      <c r="C28" s="15">
        <v>18.214004720692365</v>
      </c>
      <c r="D28" s="15">
        <v>40.165224232887489</v>
      </c>
      <c r="E28" s="15">
        <v>15.578284815106217</v>
      </c>
      <c r="F28" s="15">
        <v>7.6317859952793086</v>
      </c>
      <c r="G28" s="15">
        <v>5.3894571203776556</v>
      </c>
      <c r="H28" s="15">
        <v>4.5239968528717549</v>
      </c>
      <c r="I28" s="15">
        <v>3.0291109362706532</v>
      </c>
      <c r="J28" s="15">
        <v>3.6191974822974036</v>
      </c>
      <c r="K28" s="15">
        <v>0.78678206136900075</v>
      </c>
      <c r="L28" s="15">
        <v>0.35405192761605037</v>
      </c>
      <c r="M28" s="15">
        <v>0.47206923682140045</v>
      </c>
      <c r="N28" s="15">
        <v>0.11801730920535011</v>
      </c>
      <c r="O28" s="15">
        <v>0.11801730920535011</v>
      </c>
      <c r="P28" s="15">
        <v>0</v>
      </c>
    </row>
    <row r="29" spans="1:16" x14ac:dyDescent="0.25">
      <c r="A29" s="6" t="s">
        <v>138</v>
      </c>
      <c r="B29" s="7" t="s">
        <v>139</v>
      </c>
      <c r="C29" s="15">
        <v>23.487712665406427</v>
      </c>
      <c r="D29" s="15">
        <v>39.130434782608695</v>
      </c>
      <c r="E29" s="15">
        <v>13.279773156899811</v>
      </c>
      <c r="F29" s="15">
        <v>7.0888468809073721</v>
      </c>
      <c r="G29" s="15">
        <v>5.7183364839319468</v>
      </c>
      <c r="H29" s="15">
        <v>4.4423440453686203</v>
      </c>
      <c r="I29" s="15">
        <v>1.9848771266540641</v>
      </c>
      <c r="J29" s="15">
        <v>2.5047258979206051</v>
      </c>
      <c r="K29" s="15">
        <v>0.61436672967863892</v>
      </c>
      <c r="L29" s="15">
        <v>0.89792060491493386</v>
      </c>
      <c r="M29" s="15">
        <v>0.61436672967863892</v>
      </c>
      <c r="N29" s="15">
        <v>0</v>
      </c>
      <c r="O29" s="15">
        <v>0.14177693761814747</v>
      </c>
      <c r="P29" s="15">
        <v>9.4517958412098299E-2</v>
      </c>
    </row>
    <row r="30" spans="1:16" x14ac:dyDescent="0.25">
      <c r="A30" s="6" t="s">
        <v>140</v>
      </c>
      <c r="B30" s="7" t="s">
        <v>141</v>
      </c>
      <c r="C30" s="15">
        <v>27.059611520428668</v>
      </c>
      <c r="D30" s="15">
        <v>23.040857334226388</v>
      </c>
      <c r="E30" s="15">
        <v>16.878767582049566</v>
      </c>
      <c r="F30" s="15">
        <v>9.1091761553918271</v>
      </c>
      <c r="G30" s="15">
        <v>13.529805760214334</v>
      </c>
      <c r="H30" s="15">
        <v>4.8894842598794375</v>
      </c>
      <c r="I30" s="15">
        <v>2.2772940388479568</v>
      </c>
      <c r="J30" s="15">
        <v>0.73677160080375081</v>
      </c>
      <c r="K30" s="15">
        <v>1.0046885465505693</v>
      </c>
      <c r="L30" s="15">
        <v>0.53583389149363692</v>
      </c>
      <c r="M30" s="15">
        <v>0.53583389149363692</v>
      </c>
      <c r="N30" s="15">
        <v>6.6979236436704614E-2</v>
      </c>
      <c r="O30" s="15">
        <v>0.33489618218352313</v>
      </c>
      <c r="P30" s="15">
        <v>0</v>
      </c>
    </row>
    <row r="31" spans="1:16" x14ac:dyDescent="0.25">
      <c r="A31" s="6" t="s">
        <v>142</v>
      </c>
      <c r="B31" s="7" t="s">
        <v>143</v>
      </c>
      <c r="C31" s="15">
        <v>28.205128205128204</v>
      </c>
      <c r="D31" s="15">
        <v>27.665317139001349</v>
      </c>
      <c r="E31" s="15">
        <v>13.225371120107962</v>
      </c>
      <c r="F31" s="15">
        <v>12.753036437246964</v>
      </c>
      <c r="G31" s="15">
        <v>7.4224021592442648</v>
      </c>
      <c r="H31" s="15">
        <v>3.4412955465587043</v>
      </c>
      <c r="I31" s="15">
        <v>2.3616734143049936</v>
      </c>
      <c r="J31" s="15">
        <v>2.1592442645074224</v>
      </c>
      <c r="K31" s="15">
        <v>0.80971659919028338</v>
      </c>
      <c r="L31" s="15">
        <v>0.8771929824561403</v>
      </c>
      <c r="M31" s="15">
        <v>0.67476383265856954</v>
      </c>
      <c r="N31" s="15">
        <v>0.20242914979757085</v>
      </c>
      <c r="O31" s="15">
        <v>0.1349527665317139</v>
      </c>
      <c r="P31" s="15">
        <v>6.7476383265856948E-2</v>
      </c>
    </row>
    <row r="32" spans="1:16" x14ac:dyDescent="0.25">
      <c r="A32" s="6" t="s">
        <v>144</v>
      </c>
      <c r="B32" s="7" t="s">
        <v>145</v>
      </c>
      <c r="C32" s="15">
        <v>26.834239130434785</v>
      </c>
      <c r="D32" s="15">
        <v>27.513586956521742</v>
      </c>
      <c r="E32" s="15">
        <v>13.247282608695651</v>
      </c>
      <c r="F32" s="15">
        <v>11.548913043478262</v>
      </c>
      <c r="G32" s="15">
        <v>8.4239130434782616</v>
      </c>
      <c r="H32" s="15">
        <v>4.8913043478260869</v>
      </c>
      <c r="I32" s="15">
        <v>2.5815217391304346</v>
      </c>
      <c r="J32" s="15">
        <v>2.5135869565217392</v>
      </c>
      <c r="K32" s="15">
        <v>0.74728260869565222</v>
      </c>
      <c r="L32" s="15">
        <v>0.67934782608695654</v>
      </c>
      <c r="M32" s="15">
        <v>0.47554347826086962</v>
      </c>
      <c r="N32" s="15">
        <v>0.33967391304347827</v>
      </c>
      <c r="O32" s="15">
        <v>0.20380434782608695</v>
      </c>
      <c r="P32" s="15">
        <v>0</v>
      </c>
    </row>
    <row r="33" spans="1:16" x14ac:dyDescent="0.25">
      <c r="A33" s="6" t="s">
        <v>146</v>
      </c>
      <c r="B33" s="7" t="s">
        <v>147</v>
      </c>
      <c r="C33" s="15">
        <v>20.64516129032258</v>
      </c>
      <c r="D33" s="15">
        <v>29.208211143695014</v>
      </c>
      <c r="E33" s="15">
        <v>23.10850439882698</v>
      </c>
      <c r="F33" s="15">
        <v>7.6246334310850443</v>
      </c>
      <c r="G33" s="15">
        <v>8.2111436950146626</v>
      </c>
      <c r="H33" s="15">
        <v>4.6920821114369504</v>
      </c>
      <c r="I33" s="15">
        <v>2.756598240469208</v>
      </c>
      <c r="J33" s="15">
        <v>2.0527859237536656</v>
      </c>
      <c r="K33" s="15">
        <v>0.82111436950146632</v>
      </c>
      <c r="L33" s="15">
        <v>0.35190615835777128</v>
      </c>
      <c r="M33" s="15">
        <v>0.2932551319648094</v>
      </c>
      <c r="N33" s="15">
        <v>0.11730205278592376</v>
      </c>
      <c r="O33" s="15">
        <v>0.11730205278592376</v>
      </c>
      <c r="P33" s="15">
        <v>0</v>
      </c>
    </row>
    <row r="34" spans="1:16" x14ac:dyDescent="0.25">
      <c r="A34" s="6" t="s">
        <v>148</v>
      </c>
      <c r="B34" s="7" t="s">
        <v>149</v>
      </c>
      <c r="C34" s="15">
        <v>27.398047099368178</v>
      </c>
      <c r="D34" s="15">
        <v>31.705916140149338</v>
      </c>
      <c r="E34" s="15">
        <v>11.200459506031017</v>
      </c>
      <c r="F34" s="15">
        <v>12.406662837449742</v>
      </c>
      <c r="G34" s="15">
        <v>7.0649052268811037</v>
      </c>
      <c r="H34" s="15">
        <v>4.7673750717978169</v>
      </c>
      <c r="I34" s="15">
        <v>1.9529006318207927</v>
      </c>
      <c r="J34" s="15">
        <v>1.8380241240666284</v>
      </c>
      <c r="K34" s="15">
        <v>0.9190120620333142</v>
      </c>
      <c r="L34" s="15">
        <v>0.34462952326249285</v>
      </c>
      <c r="M34" s="15">
        <v>0</v>
      </c>
      <c r="N34" s="15">
        <v>0.22975301550832855</v>
      </c>
      <c r="O34" s="15">
        <v>0.17231476163124643</v>
      </c>
      <c r="P34" s="15">
        <v>0</v>
      </c>
    </row>
    <row r="35" spans="1:16" x14ac:dyDescent="0.25">
      <c r="A35" s="6" t="s">
        <v>150</v>
      </c>
      <c r="B35" s="7" t="s">
        <v>151</v>
      </c>
      <c r="C35" s="15">
        <v>28.922389726409826</v>
      </c>
      <c r="D35" s="15">
        <v>35.175879396984925</v>
      </c>
      <c r="E35" s="15">
        <v>9.8827470686767178</v>
      </c>
      <c r="F35" s="15">
        <v>8.7660524846454493</v>
      </c>
      <c r="G35" s="15">
        <v>5.9743160245672806</v>
      </c>
      <c r="H35" s="15">
        <v>4.2992741485203796</v>
      </c>
      <c r="I35" s="15">
        <v>3.7967615857063088</v>
      </c>
      <c r="J35" s="15">
        <v>1.7867113344500281</v>
      </c>
      <c r="K35" s="15">
        <v>0.72585147962032381</v>
      </c>
      <c r="L35" s="15">
        <v>0.44667783361250701</v>
      </c>
      <c r="M35" s="15">
        <v>5.5834729201563377E-2</v>
      </c>
      <c r="N35" s="15">
        <v>5.5834729201563377E-2</v>
      </c>
      <c r="O35" s="15">
        <v>0.11166945840312675</v>
      </c>
      <c r="P35" s="15">
        <v>0</v>
      </c>
    </row>
    <row r="36" spans="1:16" x14ac:dyDescent="0.25">
      <c r="A36" s="6" t="s">
        <v>152</v>
      </c>
      <c r="B36" s="7" t="s">
        <v>153</v>
      </c>
      <c r="C36" s="15">
        <v>37.586805555555557</v>
      </c>
      <c r="D36" s="15">
        <v>16.579861111111111</v>
      </c>
      <c r="E36" s="15">
        <v>10.416666666666668</v>
      </c>
      <c r="F36" s="15">
        <v>11.284722222222223</v>
      </c>
      <c r="G36" s="15">
        <v>12.760416666666666</v>
      </c>
      <c r="H36" s="15">
        <v>4.7743055555555554</v>
      </c>
      <c r="I36" s="15">
        <v>2.864583333333333</v>
      </c>
      <c r="J36" s="15">
        <v>0.86805555555555558</v>
      </c>
      <c r="K36" s="15">
        <v>1.0416666666666665</v>
      </c>
      <c r="L36" s="15">
        <v>1.2152777777777779</v>
      </c>
      <c r="M36" s="15">
        <v>8.6805555555555552E-2</v>
      </c>
      <c r="N36" s="15">
        <v>0.1736111111111111</v>
      </c>
      <c r="O36" s="15">
        <v>0.34722222222222221</v>
      </c>
      <c r="P36" s="15">
        <v>0</v>
      </c>
    </row>
    <row r="37" spans="1:16" x14ac:dyDescent="0.25">
      <c r="A37" s="6" t="s">
        <v>154</v>
      </c>
      <c r="B37" s="7" t="s">
        <v>155</v>
      </c>
      <c r="C37" s="15">
        <v>34.392879847425299</v>
      </c>
      <c r="D37" s="15">
        <v>21.932612841703751</v>
      </c>
      <c r="E37" s="15">
        <v>12.841703750794659</v>
      </c>
      <c r="F37" s="15">
        <v>10.870947234583598</v>
      </c>
      <c r="G37" s="15">
        <v>10.680228862047043</v>
      </c>
      <c r="H37" s="15">
        <v>2.2250476795931338</v>
      </c>
      <c r="I37" s="15">
        <v>3.0514939605848697</v>
      </c>
      <c r="J37" s="15">
        <v>1.6528925619834711</v>
      </c>
      <c r="K37" s="15">
        <v>0.57215511760966309</v>
      </c>
      <c r="L37" s="15">
        <v>0.95359186268277174</v>
      </c>
      <c r="M37" s="15">
        <v>0.44500953591862685</v>
      </c>
      <c r="N37" s="15">
        <v>0.38143674507310871</v>
      </c>
      <c r="O37" s="15">
        <v>0</v>
      </c>
      <c r="P37" s="15">
        <v>0</v>
      </c>
    </row>
    <row r="38" spans="1:16" x14ac:dyDescent="0.25">
      <c r="A38" s="6" t="s">
        <v>156</v>
      </c>
      <c r="B38" s="7" t="s">
        <v>157</v>
      </c>
      <c r="C38" s="15">
        <v>30.203045685279189</v>
      </c>
      <c r="D38" s="15">
        <v>29.631979695431472</v>
      </c>
      <c r="E38" s="15">
        <v>13.324873096446701</v>
      </c>
      <c r="F38" s="15">
        <v>8.4390862944162439</v>
      </c>
      <c r="G38" s="15">
        <v>7.1065989847715745</v>
      </c>
      <c r="H38" s="15">
        <v>4.6319796954314718</v>
      </c>
      <c r="I38" s="15">
        <v>2.4746192893401018</v>
      </c>
      <c r="J38" s="15">
        <v>2.6015228426395942</v>
      </c>
      <c r="K38" s="15">
        <v>0.38071065989847719</v>
      </c>
      <c r="L38" s="15">
        <v>0.4441624365482234</v>
      </c>
      <c r="M38" s="15">
        <v>0.50761421319796951</v>
      </c>
      <c r="N38" s="15">
        <v>0.12690355329949238</v>
      </c>
      <c r="O38" s="15">
        <v>0.12690355329949238</v>
      </c>
      <c r="P38" s="15">
        <v>0</v>
      </c>
    </row>
    <row r="39" spans="1:16" x14ac:dyDescent="0.25">
      <c r="A39" s="6" t="s">
        <v>158</v>
      </c>
      <c r="B39" s="7" t="s">
        <v>159</v>
      </c>
      <c r="C39" s="15">
        <v>27.811366384522369</v>
      </c>
      <c r="D39" s="15">
        <v>31.922611850060463</v>
      </c>
      <c r="E39" s="15">
        <v>11.064087061668681</v>
      </c>
      <c r="F39" s="15">
        <v>8.1015719467956462</v>
      </c>
      <c r="G39" s="15">
        <v>8.7061668681983075</v>
      </c>
      <c r="H39" s="15">
        <v>4.9576783555018133</v>
      </c>
      <c r="I39" s="15">
        <v>2.0556227327690446</v>
      </c>
      <c r="J39" s="15">
        <v>3.3252720677146312</v>
      </c>
      <c r="K39" s="15">
        <v>0.90689238210399037</v>
      </c>
      <c r="L39" s="15">
        <v>0.60459492140266025</v>
      </c>
      <c r="M39" s="15">
        <v>0.30229746070133012</v>
      </c>
      <c r="N39" s="15">
        <v>0.18137847642079807</v>
      </c>
      <c r="O39" s="15">
        <v>6.0459492140266018E-2</v>
      </c>
      <c r="P39" s="15">
        <v>0</v>
      </c>
    </row>
    <row r="40" spans="1:16" x14ac:dyDescent="0.25">
      <c r="A40" s="6" t="s">
        <v>160</v>
      </c>
      <c r="B40" s="7" t="s">
        <v>161</v>
      </c>
      <c r="C40" s="15">
        <v>29.001721170395868</v>
      </c>
      <c r="D40" s="15">
        <v>26.247848537005165</v>
      </c>
      <c r="E40" s="15">
        <v>16.69535283993115</v>
      </c>
      <c r="F40" s="15">
        <v>8.1755593803786581</v>
      </c>
      <c r="G40" s="15">
        <v>9.8106712564543894</v>
      </c>
      <c r="H40" s="15">
        <v>4.3029259896729775</v>
      </c>
      <c r="I40" s="15">
        <v>2.5817555938037864</v>
      </c>
      <c r="J40" s="15">
        <v>1.2048192771084338</v>
      </c>
      <c r="K40" s="15">
        <v>0.94664371772805511</v>
      </c>
      <c r="L40" s="15">
        <v>0.17211703958691912</v>
      </c>
      <c r="M40" s="15">
        <v>0.60240963855421692</v>
      </c>
      <c r="N40" s="15">
        <v>0.25817555938037867</v>
      </c>
      <c r="O40" s="15">
        <v>0</v>
      </c>
      <c r="P40" s="15">
        <v>0</v>
      </c>
    </row>
    <row r="41" spans="1:16" x14ac:dyDescent="0.25">
      <c r="A41" s="6" t="s">
        <v>162</v>
      </c>
      <c r="B41" s="7" t="s">
        <v>163</v>
      </c>
      <c r="C41" s="15">
        <v>30.254777070063692</v>
      </c>
      <c r="D41" s="15">
        <v>28.343949044585987</v>
      </c>
      <c r="E41" s="15">
        <v>13.455414012738853</v>
      </c>
      <c r="F41" s="15">
        <v>8.9171974522292992</v>
      </c>
      <c r="G41" s="15">
        <v>8.3598726114649669</v>
      </c>
      <c r="H41" s="15">
        <v>3.3439490445859872</v>
      </c>
      <c r="I41" s="15">
        <v>3.0254777070063694</v>
      </c>
      <c r="J41" s="15">
        <v>2.8662420382165608</v>
      </c>
      <c r="K41" s="15">
        <v>0.71656050955414019</v>
      </c>
      <c r="L41" s="15">
        <v>0.15923566878980894</v>
      </c>
      <c r="M41" s="15">
        <v>0.23885350318471338</v>
      </c>
      <c r="N41" s="15">
        <v>7.9617834394904469E-2</v>
      </c>
      <c r="O41" s="15">
        <v>7.9617834394904469E-2</v>
      </c>
      <c r="P41" s="15">
        <v>0.15923566878980894</v>
      </c>
    </row>
    <row r="42" spans="1:16" x14ac:dyDescent="0.25">
      <c r="A42" s="6" t="s">
        <v>164</v>
      </c>
      <c r="B42" s="7" t="s">
        <v>165</v>
      </c>
      <c r="C42" s="15">
        <v>29.296875</v>
      </c>
      <c r="D42" s="15">
        <v>22.578125</v>
      </c>
      <c r="E42" s="15">
        <v>17.421875</v>
      </c>
      <c r="F42" s="15">
        <v>9.6875</v>
      </c>
      <c r="G42" s="15">
        <v>12.1875</v>
      </c>
      <c r="H42" s="15">
        <v>3.8281250000000004</v>
      </c>
      <c r="I42" s="15">
        <v>1.640625</v>
      </c>
      <c r="J42" s="15">
        <v>1.25</v>
      </c>
      <c r="K42" s="15">
        <v>0.3125</v>
      </c>
      <c r="L42" s="15">
        <v>0.85937500000000011</v>
      </c>
      <c r="M42" s="15">
        <v>0.46875</v>
      </c>
      <c r="N42" s="15">
        <v>0.15625</v>
      </c>
      <c r="O42" s="15">
        <v>0.15625</v>
      </c>
      <c r="P42" s="15">
        <v>0.15625</v>
      </c>
    </row>
    <row r="43" spans="1:16" x14ac:dyDescent="0.25">
      <c r="A43" s="6" t="s">
        <v>166</v>
      </c>
      <c r="B43" s="7" t="s">
        <v>167</v>
      </c>
      <c r="C43" s="15">
        <v>29.623567921440262</v>
      </c>
      <c r="D43" s="15">
        <v>25.20458265139116</v>
      </c>
      <c r="E43" s="15">
        <v>15.057283142389524</v>
      </c>
      <c r="F43" s="15">
        <v>8.4560829241680313</v>
      </c>
      <c r="G43" s="15">
        <v>11.238406983087835</v>
      </c>
      <c r="H43" s="15">
        <v>4.2553191489361701</v>
      </c>
      <c r="I43" s="15">
        <v>2.5095471903982545</v>
      </c>
      <c r="J43" s="15">
        <v>1.4729950900163666</v>
      </c>
      <c r="K43" s="15">
        <v>0.81833060556464821</v>
      </c>
      <c r="L43" s="15">
        <v>0.43644298963447897</v>
      </c>
      <c r="M43" s="15">
        <v>0.43644298963447897</v>
      </c>
      <c r="N43" s="15">
        <v>0.32733224222585927</v>
      </c>
      <c r="O43" s="15">
        <v>0.10911074740861974</v>
      </c>
      <c r="P43" s="15">
        <v>5.4555373704309872E-2</v>
      </c>
    </row>
    <row r="44" spans="1:16" x14ac:dyDescent="0.25">
      <c r="A44" s="6" t="s">
        <v>168</v>
      </c>
      <c r="B44" s="7" t="s">
        <v>169</v>
      </c>
      <c r="C44" s="15">
        <v>27.444444444444443</v>
      </c>
      <c r="D44" s="15">
        <v>25</v>
      </c>
      <c r="E44" s="15">
        <v>15</v>
      </c>
      <c r="F44" s="15">
        <v>6.5555555555555562</v>
      </c>
      <c r="G44" s="15">
        <v>15</v>
      </c>
      <c r="H44" s="15">
        <v>2.7777777777777777</v>
      </c>
      <c r="I44" s="15">
        <v>3.7777777777777777</v>
      </c>
      <c r="J44" s="15">
        <v>2.2222222222222223</v>
      </c>
      <c r="K44" s="15">
        <v>0.77777777777777779</v>
      </c>
      <c r="L44" s="15">
        <v>0.33333333333333337</v>
      </c>
      <c r="M44" s="15">
        <v>0.33333333333333337</v>
      </c>
      <c r="N44" s="15">
        <v>0.33333333333333337</v>
      </c>
      <c r="O44" s="15">
        <v>0.44444444444444442</v>
      </c>
      <c r="P44" s="15">
        <v>0</v>
      </c>
    </row>
    <row r="45" spans="1:16" x14ac:dyDescent="0.25">
      <c r="A45" s="6" t="s">
        <v>170</v>
      </c>
      <c r="B45" s="7" t="s">
        <v>171</v>
      </c>
      <c r="C45" s="15">
        <v>30.113636363636363</v>
      </c>
      <c r="D45" s="15">
        <v>15.246212121212121</v>
      </c>
      <c r="E45" s="15">
        <v>18.75</v>
      </c>
      <c r="F45" s="15">
        <v>9.375</v>
      </c>
      <c r="G45" s="15">
        <v>12.594696969696969</v>
      </c>
      <c r="H45" s="15">
        <v>5.5871212121212119</v>
      </c>
      <c r="I45" s="15">
        <v>3.2196969696969697</v>
      </c>
      <c r="J45" s="15">
        <v>2.2727272727272729</v>
      </c>
      <c r="K45" s="15">
        <v>1.1363636363636365</v>
      </c>
      <c r="L45" s="15">
        <v>0.56818181818181823</v>
      </c>
      <c r="M45" s="15">
        <v>0.37878787878787878</v>
      </c>
      <c r="N45" s="15">
        <v>0.28409090909090912</v>
      </c>
      <c r="O45" s="15">
        <v>0.47348484848484851</v>
      </c>
      <c r="P45" s="15">
        <v>0</v>
      </c>
    </row>
    <row r="46" spans="1:16" x14ac:dyDescent="0.25">
      <c r="A46" s="6" t="s">
        <v>172</v>
      </c>
      <c r="B46" s="7" t="s">
        <v>173</v>
      </c>
      <c r="C46" s="15">
        <v>29.1497975708502</v>
      </c>
      <c r="D46" s="15">
        <v>21.659919028340081</v>
      </c>
      <c r="E46" s="15">
        <v>13.562753036437247</v>
      </c>
      <c r="F46" s="15">
        <v>9.5141700404858298</v>
      </c>
      <c r="G46" s="15">
        <v>10.526315789473683</v>
      </c>
      <c r="H46" s="15">
        <v>3.2388663967611335</v>
      </c>
      <c r="I46" s="15">
        <v>4.048582995951417</v>
      </c>
      <c r="J46" s="15">
        <v>4.048582995951417</v>
      </c>
      <c r="K46" s="15">
        <v>1.0121457489878543</v>
      </c>
      <c r="L46" s="15">
        <v>1.8218623481781375</v>
      </c>
      <c r="M46" s="15">
        <v>0.40485829959514169</v>
      </c>
      <c r="N46" s="15">
        <v>0.80971659919028338</v>
      </c>
      <c r="O46" s="15">
        <v>0.20242914979757085</v>
      </c>
      <c r="P46" s="15">
        <v>0</v>
      </c>
    </row>
    <row r="47" spans="1:16" x14ac:dyDescent="0.25">
      <c r="A47" s="6" t="s">
        <v>174</v>
      </c>
      <c r="B47" s="7" t="s">
        <v>175</v>
      </c>
      <c r="C47" s="15">
        <v>23.20754716981132</v>
      </c>
      <c r="D47" s="15">
        <v>35.566037735849051</v>
      </c>
      <c r="E47" s="15">
        <v>14.339622641509434</v>
      </c>
      <c r="F47" s="15">
        <v>7.4528301886792452</v>
      </c>
      <c r="G47" s="15">
        <v>8.3018867924528301</v>
      </c>
      <c r="H47" s="15">
        <v>3.9622641509433962</v>
      </c>
      <c r="I47" s="15">
        <v>2.9245283018867925</v>
      </c>
      <c r="J47" s="15">
        <v>2.7358490566037736</v>
      </c>
      <c r="K47" s="15">
        <v>0.37735849056603776</v>
      </c>
      <c r="L47" s="15">
        <v>0.66037735849056611</v>
      </c>
      <c r="M47" s="15">
        <v>0.37735849056603776</v>
      </c>
      <c r="N47" s="15">
        <v>9.4339622641509441E-2</v>
      </c>
      <c r="O47" s="15">
        <v>0</v>
      </c>
      <c r="P47" s="15">
        <v>0</v>
      </c>
    </row>
    <row r="48" spans="1:16" x14ac:dyDescent="0.25">
      <c r="A48" s="6" t="s">
        <v>176</v>
      </c>
      <c r="B48" s="7" t="s">
        <v>177</v>
      </c>
      <c r="C48" s="15">
        <v>21.449704142011836</v>
      </c>
      <c r="D48" s="15">
        <v>38.091715976331358</v>
      </c>
      <c r="E48" s="15">
        <v>14.940828402366865</v>
      </c>
      <c r="F48" s="15">
        <v>8.4319526627218941</v>
      </c>
      <c r="G48" s="15">
        <v>6.1390532544378695</v>
      </c>
      <c r="H48" s="15">
        <v>4.5118343195266277</v>
      </c>
      <c r="I48" s="15">
        <v>1.9970414201183433</v>
      </c>
      <c r="J48" s="15">
        <v>2.8846153846153846</v>
      </c>
      <c r="K48" s="15">
        <v>0.51775147928994092</v>
      </c>
      <c r="L48" s="15">
        <v>0.36982248520710059</v>
      </c>
      <c r="M48" s="15">
        <v>0.59171597633136097</v>
      </c>
      <c r="N48" s="15">
        <v>7.3964497041420121E-2</v>
      </c>
      <c r="O48" s="15">
        <v>0</v>
      </c>
      <c r="P48" s="15">
        <v>0</v>
      </c>
    </row>
    <row r="49" spans="1:16" x14ac:dyDescent="0.25">
      <c r="A49" s="6" t="s">
        <v>178</v>
      </c>
      <c r="B49" s="7" t="s">
        <v>179</v>
      </c>
      <c r="C49" s="15">
        <v>34.232804232804234</v>
      </c>
      <c r="D49" s="15">
        <v>22.010582010582009</v>
      </c>
      <c r="E49" s="15">
        <v>14.074074074074074</v>
      </c>
      <c r="F49" s="15">
        <v>8.2539682539682531</v>
      </c>
      <c r="G49" s="15">
        <v>9.7883597883597879</v>
      </c>
      <c r="H49" s="15">
        <v>4.2328042328042326</v>
      </c>
      <c r="I49" s="15">
        <v>3.3333333333333335</v>
      </c>
      <c r="J49" s="15">
        <v>1.5873015873015872</v>
      </c>
      <c r="K49" s="15">
        <v>0.89947089947089942</v>
      </c>
      <c r="L49" s="15">
        <v>0.52910052910052907</v>
      </c>
      <c r="M49" s="15">
        <v>0.63492063492063489</v>
      </c>
      <c r="N49" s="15">
        <v>0.21164021164021166</v>
      </c>
      <c r="O49" s="15">
        <v>0.21164021164021166</v>
      </c>
      <c r="P49" s="15">
        <v>0</v>
      </c>
    </row>
    <row r="50" spans="1:16" x14ac:dyDescent="0.25">
      <c r="A50" s="6" t="s">
        <v>180</v>
      </c>
      <c r="B50" s="7" t="s">
        <v>181</v>
      </c>
      <c r="C50" s="15">
        <v>36.799501867995019</v>
      </c>
      <c r="D50" s="15">
        <v>14.819427148194272</v>
      </c>
      <c r="E50" s="15">
        <v>12.079701120797012</v>
      </c>
      <c r="F50" s="15">
        <v>9.6513075965130763</v>
      </c>
      <c r="G50" s="15">
        <v>11.892901618929017</v>
      </c>
      <c r="H50" s="15">
        <v>5.230386052303861</v>
      </c>
      <c r="I50" s="15">
        <v>5.4794520547945202</v>
      </c>
      <c r="J50" s="15">
        <v>1.1207970112079702</v>
      </c>
      <c r="K50" s="15">
        <v>1.6811955168119552</v>
      </c>
      <c r="L50" s="15">
        <v>0.49813200498132004</v>
      </c>
      <c r="M50" s="15">
        <v>0.43586550435865506</v>
      </c>
      <c r="N50" s="15">
        <v>0.12453300124533001</v>
      </c>
      <c r="O50" s="15">
        <v>0.12453300124533001</v>
      </c>
      <c r="P50" s="15">
        <v>6.2266500622665005E-2</v>
      </c>
    </row>
    <row r="51" spans="1:16" x14ac:dyDescent="0.25">
      <c r="A51" s="6" t="s">
        <v>182</v>
      </c>
      <c r="B51" s="7" t="s">
        <v>183</v>
      </c>
      <c r="C51" s="15">
        <v>33.041301627033789</v>
      </c>
      <c r="D51" s="15">
        <v>16.520650813516895</v>
      </c>
      <c r="E51" s="15">
        <v>14.518147684605756</v>
      </c>
      <c r="F51" s="15">
        <v>10.763454317897372</v>
      </c>
      <c r="G51" s="15">
        <v>11.639549436795996</v>
      </c>
      <c r="H51" s="15">
        <v>4.8811013767209008</v>
      </c>
      <c r="I51" s="15">
        <v>4.7559449311639552</v>
      </c>
      <c r="J51" s="15">
        <v>0.75093867334167708</v>
      </c>
      <c r="K51" s="15">
        <v>1.2515644555694618</v>
      </c>
      <c r="L51" s="15">
        <v>0.62578222778473092</v>
      </c>
      <c r="M51" s="15">
        <v>0.50062578222778475</v>
      </c>
      <c r="N51" s="15">
        <v>0.37546933667083854</v>
      </c>
      <c r="O51" s="15">
        <v>0.37546933667083854</v>
      </c>
      <c r="P51" s="15">
        <v>0</v>
      </c>
    </row>
    <row r="52" spans="1:16" x14ac:dyDescent="0.25">
      <c r="A52" s="6" t="s">
        <v>184</v>
      </c>
      <c r="B52" s="7" t="s">
        <v>185</v>
      </c>
      <c r="C52" s="15">
        <v>31.861012956419316</v>
      </c>
      <c r="D52" s="15">
        <v>22.497055359246172</v>
      </c>
      <c r="E52" s="15">
        <v>13.191990577149587</v>
      </c>
      <c r="F52" s="15">
        <v>11.189634864546525</v>
      </c>
      <c r="G52" s="15">
        <v>9.010600706713781</v>
      </c>
      <c r="H52" s="15">
        <v>4.7114252061248525</v>
      </c>
      <c r="I52" s="15">
        <v>4.2402826855123674</v>
      </c>
      <c r="J52" s="15">
        <v>0.76560659599528857</v>
      </c>
      <c r="K52" s="15">
        <v>0.88339222614840995</v>
      </c>
      <c r="L52" s="15">
        <v>0.58892815076560656</v>
      </c>
      <c r="M52" s="15">
        <v>0.4122497055359246</v>
      </c>
      <c r="N52" s="15">
        <v>0.29446407538280328</v>
      </c>
      <c r="O52" s="15">
        <v>0.29446407538280328</v>
      </c>
      <c r="P52" s="15">
        <v>5.8892815076560655E-2</v>
      </c>
    </row>
    <row r="53" spans="1:16" x14ac:dyDescent="0.25">
      <c r="A53" s="6" t="s">
        <v>186</v>
      </c>
      <c r="B53" s="7" t="s">
        <v>187</v>
      </c>
      <c r="C53" s="15">
        <v>28.457711442786071</v>
      </c>
      <c r="D53" s="15">
        <v>23.184079601990049</v>
      </c>
      <c r="E53" s="15">
        <v>10.845771144278608</v>
      </c>
      <c r="F53" s="15">
        <v>13.73134328358209</v>
      </c>
      <c r="G53" s="15">
        <v>9.4527363184079594</v>
      </c>
      <c r="H53" s="15">
        <v>6.1691542288557217</v>
      </c>
      <c r="I53" s="15">
        <v>4.1791044776119408</v>
      </c>
      <c r="J53" s="15">
        <v>0.99502487562189057</v>
      </c>
      <c r="K53" s="15">
        <v>1.2935323383084576</v>
      </c>
      <c r="L53" s="15">
        <v>0.79601990049751237</v>
      </c>
      <c r="M53" s="15">
        <v>0.19900497512437809</v>
      </c>
      <c r="N53" s="15">
        <v>0.29850746268656719</v>
      </c>
      <c r="O53" s="15">
        <v>0.39800995024875618</v>
      </c>
      <c r="P53" s="15">
        <v>0</v>
      </c>
    </row>
    <row r="54" spans="1:16" x14ac:dyDescent="0.25">
      <c r="A54" s="6" t="s">
        <v>188</v>
      </c>
      <c r="B54" s="7" t="s">
        <v>189</v>
      </c>
      <c r="C54" s="15">
        <v>31.447225244831341</v>
      </c>
      <c r="D54" s="15">
        <v>24.918389553862895</v>
      </c>
      <c r="E54" s="15">
        <v>13.601741022850925</v>
      </c>
      <c r="F54" s="15">
        <v>10.990206746463548</v>
      </c>
      <c r="G54" s="15">
        <v>8.0522306855277481</v>
      </c>
      <c r="H54" s="15">
        <v>4.2437431991294883</v>
      </c>
      <c r="I54" s="15">
        <v>3.0467899891186074</v>
      </c>
      <c r="J54" s="15">
        <v>0.2176278563656148</v>
      </c>
      <c r="K54" s="15">
        <v>1.5233949945593037</v>
      </c>
      <c r="L54" s="15">
        <v>0.65288356909684442</v>
      </c>
      <c r="M54" s="15">
        <v>0.65288356909684442</v>
      </c>
      <c r="N54" s="15">
        <v>0.32644178454842221</v>
      </c>
      <c r="O54" s="15">
        <v>0.32644178454842221</v>
      </c>
      <c r="P54" s="15">
        <v>0</v>
      </c>
    </row>
    <row r="55" spans="1:16" x14ac:dyDescent="0.25">
      <c r="A55" s="6" t="s">
        <v>190</v>
      </c>
      <c r="B55" s="7" t="s">
        <v>191</v>
      </c>
      <c r="C55" s="15">
        <v>30.942091616248916</v>
      </c>
      <c r="D55" s="15">
        <v>22.990492653414002</v>
      </c>
      <c r="E55" s="15">
        <v>15.384615384615385</v>
      </c>
      <c r="F55" s="15">
        <v>10.025929127052722</v>
      </c>
      <c r="G55" s="15">
        <v>8.124459809853068</v>
      </c>
      <c r="H55" s="15">
        <v>3.9757994814174586</v>
      </c>
      <c r="I55" s="15">
        <v>5.3586862575626624</v>
      </c>
      <c r="J55" s="15">
        <v>0.77787381158167668</v>
      </c>
      <c r="K55" s="15">
        <v>0.60501296456352638</v>
      </c>
      <c r="L55" s="15">
        <v>0.77787381158167668</v>
      </c>
      <c r="M55" s="15">
        <v>0.69144338807260153</v>
      </c>
      <c r="N55" s="15">
        <v>0.17286084701815038</v>
      </c>
      <c r="O55" s="15">
        <v>8.6430423509075191E-2</v>
      </c>
      <c r="P55" s="15">
        <v>8.6430423509075191E-2</v>
      </c>
    </row>
    <row r="56" spans="1:16" x14ac:dyDescent="0.25">
      <c r="A56" s="6" t="s">
        <v>192</v>
      </c>
      <c r="B56" s="7" t="s">
        <v>193</v>
      </c>
      <c r="C56" s="15">
        <v>38.375350140056028</v>
      </c>
      <c r="D56" s="15">
        <v>13.025210084033615</v>
      </c>
      <c r="E56" s="15">
        <v>12.885154061624648</v>
      </c>
      <c r="F56" s="15">
        <v>11.76470588235294</v>
      </c>
      <c r="G56" s="15">
        <v>12.184873949579831</v>
      </c>
      <c r="H56" s="15">
        <v>5.322128851540616</v>
      </c>
      <c r="I56" s="15">
        <v>1.9607843137254901</v>
      </c>
      <c r="J56" s="15">
        <v>0.84033613445378152</v>
      </c>
      <c r="K56" s="15">
        <v>1.680672268907563</v>
      </c>
      <c r="L56" s="15">
        <v>0.56022408963585435</v>
      </c>
      <c r="M56" s="15">
        <v>0.42016806722689076</v>
      </c>
      <c r="N56" s="15">
        <v>0.42016806722689076</v>
      </c>
      <c r="O56" s="15">
        <v>0.42016806722689076</v>
      </c>
      <c r="P56" s="15">
        <v>0.14005602240896359</v>
      </c>
    </row>
    <row r="57" spans="1:16" x14ac:dyDescent="0.25">
      <c r="A57" s="6" t="s">
        <v>194</v>
      </c>
      <c r="B57" s="7" t="s">
        <v>195</v>
      </c>
      <c r="C57" s="15">
        <v>29.454170957775489</v>
      </c>
      <c r="D57" s="15">
        <v>19.876416065911432</v>
      </c>
      <c r="E57" s="15">
        <v>16.374871266735326</v>
      </c>
      <c r="F57" s="15">
        <v>11.534500514933059</v>
      </c>
      <c r="G57" s="15">
        <v>8.7538619979402679</v>
      </c>
      <c r="H57" s="15">
        <v>7.3120494335736348</v>
      </c>
      <c r="I57" s="15">
        <v>2.9866117404737382</v>
      </c>
      <c r="J57" s="15">
        <v>1.4418125643666324</v>
      </c>
      <c r="K57" s="15">
        <v>0.92687950566426369</v>
      </c>
      <c r="L57" s="15">
        <v>0.7209062821833162</v>
      </c>
      <c r="M57" s="15">
        <v>0.20597322348094746</v>
      </c>
      <c r="N57" s="15">
        <v>0.10298661174047373</v>
      </c>
      <c r="O57" s="15">
        <v>0.20597322348094746</v>
      </c>
      <c r="P57" s="15">
        <v>0.10298661174047373</v>
      </c>
    </row>
    <row r="58" spans="1:16" x14ac:dyDescent="0.25">
      <c r="A58" s="6" t="s">
        <v>196</v>
      </c>
      <c r="B58" s="7" t="s">
        <v>197</v>
      </c>
      <c r="C58" s="15">
        <v>42.658227848101262</v>
      </c>
      <c r="D58" s="15">
        <v>10.253164556962027</v>
      </c>
      <c r="E58" s="15">
        <v>12.151898734177214</v>
      </c>
      <c r="F58" s="15">
        <v>12.405063291139239</v>
      </c>
      <c r="G58" s="15">
        <v>10.126582278481013</v>
      </c>
      <c r="H58" s="15">
        <v>3.9240506329113924</v>
      </c>
      <c r="I58" s="15">
        <v>4.1772151898734178</v>
      </c>
      <c r="J58" s="15">
        <v>1.2658227848101267</v>
      </c>
      <c r="K58" s="15">
        <v>1.2658227848101267</v>
      </c>
      <c r="L58" s="15">
        <v>0.50632911392405067</v>
      </c>
      <c r="M58" s="15">
        <v>0.50632911392405067</v>
      </c>
      <c r="N58" s="15">
        <v>0.25316455696202533</v>
      </c>
      <c r="O58" s="15">
        <v>0.50632911392405067</v>
      </c>
      <c r="P58" s="15">
        <v>0</v>
      </c>
    </row>
    <row r="59" spans="1:16" x14ac:dyDescent="0.25">
      <c r="A59" s="6" t="s">
        <v>198</v>
      </c>
      <c r="B59" s="7" t="s">
        <v>199</v>
      </c>
      <c r="C59" s="15">
        <v>20.518653321201093</v>
      </c>
      <c r="D59" s="15">
        <v>34.076433121019107</v>
      </c>
      <c r="E59" s="15">
        <v>12.875341219290265</v>
      </c>
      <c r="F59" s="15">
        <v>10.145586897179253</v>
      </c>
      <c r="G59" s="15">
        <v>5.550500454959054</v>
      </c>
      <c r="H59" s="15">
        <v>5.7779799818016375</v>
      </c>
      <c r="I59" s="15">
        <v>7.0063694267515926</v>
      </c>
      <c r="J59" s="15">
        <v>2.0018198362147408</v>
      </c>
      <c r="K59" s="15">
        <v>1.0009099181073704</v>
      </c>
      <c r="L59" s="15">
        <v>0.36396724294813471</v>
      </c>
      <c r="M59" s="15">
        <v>0.36396724294813471</v>
      </c>
      <c r="N59" s="15">
        <v>0.18198362147406735</v>
      </c>
      <c r="O59" s="15">
        <v>9.0991810737033677E-2</v>
      </c>
      <c r="P59" s="15">
        <v>4.5495905368516838E-2</v>
      </c>
    </row>
    <row r="60" spans="1:16" x14ac:dyDescent="0.25">
      <c r="A60" s="6" t="s">
        <v>200</v>
      </c>
      <c r="B60" s="7" t="s">
        <v>201</v>
      </c>
      <c r="C60" s="15">
        <v>28.10675562969141</v>
      </c>
      <c r="D60" s="15">
        <v>26.688907422852377</v>
      </c>
      <c r="E60" s="15">
        <v>14.762301918265223</v>
      </c>
      <c r="F60" s="15">
        <v>9.9249374478732282</v>
      </c>
      <c r="G60" s="15">
        <v>7.3394495412844041</v>
      </c>
      <c r="H60" s="15">
        <v>6.0050041701417847</v>
      </c>
      <c r="I60" s="15">
        <v>2.5020850708924103</v>
      </c>
      <c r="J60" s="15">
        <v>2.5020850708924103</v>
      </c>
      <c r="K60" s="15">
        <v>0.66722268557130937</v>
      </c>
      <c r="L60" s="15">
        <v>0.4170141784820684</v>
      </c>
      <c r="M60" s="15">
        <v>0.16680567139282734</v>
      </c>
      <c r="N60" s="15">
        <v>0.16680567139282734</v>
      </c>
      <c r="O60" s="15">
        <v>0.4170141784820684</v>
      </c>
      <c r="P60" s="15">
        <v>0.33361134278565469</v>
      </c>
    </row>
    <row r="61" spans="1:16" x14ac:dyDescent="0.25">
      <c r="A61" s="6" t="s">
        <v>202</v>
      </c>
      <c r="B61" s="7" t="s">
        <v>203</v>
      </c>
      <c r="C61" s="15">
        <v>45.75070821529745</v>
      </c>
      <c r="D61" s="15">
        <v>8.6402266288951832</v>
      </c>
      <c r="E61" s="15">
        <v>8.6402266288951832</v>
      </c>
      <c r="F61" s="15">
        <v>9.2067988668555234</v>
      </c>
      <c r="G61" s="15">
        <v>16.430594900849862</v>
      </c>
      <c r="H61" s="15">
        <v>3.8243626062322948</v>
      </c>
      <c r="I61" s="15">
        <v>2.2662889518413598</v>
      </c>
      <c r="J61" s="15">
        <v>1.1331444759206799</v>
      </c>
      <c r="K61" s="15">
        <v>1.2747875354107647</v>
      </c>
      <c r="L61" s="15">
        <v>0.28328611898016998</v>
      </c>
      <c r="M61" s="15">
        <v>1.8413597733711047</v>
      </c>
      <c r="N61" s="15">
        <v>0.42492917847025502</v>
      </c>
      <c r="O61" s="15">
        <v>0.28328611898016998</v>
      </c>
      <c r="P61" s="15">
        <v>0</v>
      </c>
    </row>
    <row r="62" spans="1:16" x14ac:dyDescent="0.25">
      <c r="A62" s="6" t="s">
        <v>204</v>
      </c>
      <c r="B62" s="7" t="s">
        <v>205</v>
      </c>
      <c r="C62" s="15">
        <v>40.468227424749166</v>
      </c>
      <c r="D62" s="15">
        <v>10.200668896321071</v>
      </c>
      <c r="E62" s="15">
        <v>9.5317725752508373</v>
      </c>
      <c r="F62" s="15">
        <v>10.033444816053512</v>
      </c>
      <c r="G62" s="15">
        <v>16.053511705685619</v>
      </c>
      <c r="H62" s="15">
        <v>4.1806020066889635</v>
      </c>
      <c r="I62" s="15">
        <v>4.0133779264214047</v>
      </c>
      <c r="J62" s="15">
        <v>1.8394648829431439</v>
      </c>
      <c r="K62" s="15">
        <v>1.6722408026755853</v>
      </c>
      <c r="L62" s="15">
        <v>0.66889632107023411</v>
      </c>
      <c r="M62" s="15">
        <v>0.66889632107023411</v>
      </c>
      <c r="N62" s="15">
        <v>0.50167224080267558</v>
      </c>
      <c r="O62" s="15">
        <v>0</v>
      </c>
      <c r="P62" s="15">
        <v>0.16722408026755853</v>
      </c>
    </row>
    <row r="63" spans="1:16" x14ac:dyDescent="0.25">
      <c r="A63" s="6" t="s">
        <v>206</v>
      </c>
      <c r="B63" s="7" t="s">
        <v>207</v>
      </c>
      <c r="C63" s="15">
        <v>40.577716643741404</v>
      </c>
      <c r="D63" s="15">
        <v>14.580467675378268</v>
      </c>
      <c r="E63" s="15">
        <v>11.691884456671252</v>
      </c>
      <c r="F63" s="15">
        <v>8.8033012379642361</v>
      </c>
      <c r="G63" s="15">
        <v>12.792297111416781</v>
      </c>
      <c r="H63" s="15">
        <v>2.4759284731774414</v>
      </c>
      <c r="I63" s="15">
        <v>5.0894085281980743</v>
      </c>
      <c r="J63" s="15">
        <v>1.2379642365887207</v>
      </c>
      <c r="K63" s="15">
        <v>0.96286107290233847</v>
      </c>
      <c r="L63" s="15">
        <v>1.1004126547455295</v>
      </c>
      <c r="M63" s="15">
        <v>0.41265474552957354</v>
      </c>
      <c r="N63" s="15">
        <v>0.27510316368638238</v>
      </c>
      <c r="O63" s="15">
        <v>0</v>
      </c>
      <c r="P63" s="15">
        <v>0</v>
      </c>
    </row>
    <row r="64" spans="1:16" x14ac:dyDescent="0.25">
      <c r="A64" s="6" t="s">
        <v>208</v>
      </c>
      <c r="B64" s="7" t="s">
        <v>209</v>
      </c>
      <c r="C64" s="15">
        <v>28.998133167392659</v>
      </c>
      <c r="D64" s="15">
        <v>29.433727442439327</v>
      </c>
      <c r="E64" s="15">
        <v>13.005600497822028</v>
      </c>
      <c r="F64" s="15">
        <v>8.9607965152458</v>
      </c>
      <c r="G64" s="15">
        <v>7.7784691972619795</v>
      </c>
      <c r="H64" s="15">
        <v>4.604853764779091</v>
      </c>
      <c r="I64" s="15">
        <v>3.7958929682638454</v>
      </c>
      <c r="J64" s="15">
        <v>1.6801493466085875</v>
      </c>
      <c r="K64" s="15">
        <v>0.37336652146857496</v>
      </c>
      <c r="L64" s="15">
        <v>0.43559427504667086</v>
      </c>
      <c r="M64" s="15">
        <v>0.18668326073428748</v>
      </c>
      <c r="N64" s="15">
        <v>0.5600497822028625</v>
      </c>
      <c r="O64" s="15">
        <v>0.12445550715619166</v>
      </c>
      <c r="P64" s="15">
        <v>6.2227753578095832E-2</v>
      </c>
    </row>
    <row r="65" spans="1:16" x14ac:dyDescent="0.25">
      <c r="A65" s="6" t="s">
        <v>210</v>
      </c>
      <c r="B65" s="7" t="s">
        <v>211</v>
      </c>
      <c r="C65" s="15">
        <v>39.228723404255319</v>
      </c>
      <c r="D65" s="15">
        <v>11.436170212765957</v>
      </c>
      <c r="E65" s="15">
        <v>7.4468085106382977</v>
      </c>
      <c r="F65" s="15">
        <v>11.835106382978724</v>
      </c>
      <c r="G65" s="15">
        <v>17.021276595744681</v>
      </c>
      <c r="H65" s="15">
        <v>6.1170212765957448</v>
      </c>
      <c r="I65" s="15">
        <v>3.5904255319148941</v>
      </c>
      <c r="J65" s="15">
        <v>1.196808510638298</v>
      </c>
      <c r="K65" s="15">
        <v>0.66489361702127658</v>
      </c>
      <c r="L65" s="15">
        <v>0.26595744680851063</v>
      </c>
      <c r="M65" s="15">
        <v>0.13297872340425532</v>
      </c>
      <c r="N65" s="15">
        <v>0.66489361702127658</v>
      </c>
      <c r="O65" s="15">
        <v>0.39893617021276595</v>
      </c>
      <c r="P65" s="15">
        <v>0</v>
      </c>
    </row>
    <row r="66" spans="1:16" x14ac:dyDescent="0.25">
      <c r="A66" s="6" t="s">
        <v>212</v>
      </c>
      <c r="B66" s="7" t="s">
        <v>213</v>
      </c>
      <c r="C66" s="15">
        <v>41.965811965811966</v>
      </c>
      <c r="D66" s="15">
        <v>14.017094017094017</v>
      </c>
      <c r="E66" s="15">
        <v>9.7435897435897445</v>
      </c>
      <c r="F66" s="15">
        <v>8.8034188034188041</v>
      </c>
      <c r="G66" s="15">
        <v>12.735042735042734</v>
      </c>
      <c r="H66" s="15">
        <v>4.9572649572649574</v>
      </c>
      <c r="I66" s="15">
        <v>3.2478632478632483</v>
      </c>
      <c r="J66" s="15">
        <v>2.2222222222222223</v>
      </c>
      <c r="K66" s="15">
        <v>0.76923076923076927</v>
      </c>
      <c r="L66" s="15">
        <v>0.76923076923076927</v>
      </c>
      <c r="M66" s="15">
        <v>0.25641025641025639</v>
      </c>
      <c r="N66" s="15">
        <v>0.25641025641025639</v>
      </c>
      <c r="O66" s="15">
        <v>0.25641025641025639</v>
      </c>
      <c r="P66" s="15">
        <v>0</v>
      </c>
    </row>
    <row r="67" spans="1:16" x14ac:dyDescent="0.25">
      <c r="A67" s="6" t="s">
        <v>214</v>
      </c>
      <c r="B67" s="7" t="s">
        <v>215</v>
      </c>
      <c r="C67" s="15">
        <v>35.968379446640313</v>
      </c>
      <c r="D67" s="15">
        <v>14.031620553359684</v>
      </c>
      <c r="E67" s="15">
        <v>13.043478260869565</v>
      </c>
      <c r="F67" s="15">
        <v>10.079051383399209</v>
      </c>
      <c r="G67" s="15">
        <v>13.537549407114625</v>
      </c>
      <c r="H67" s="15">
        <v>4.8418972332015811</v>
      </c>
      <c r="I67" s="15">
        <v>3.458498023715415</v>
      </c>
      <c r="J67" s="15">
        <v>1.4822134387351777</v>
      </c>
      <c r="K67" s="15">
        <v>1.8774703557312251</v>
      </c>
      <c r="L67" s="15">
        <v>0.98814229249011865</v>
      </c>
      <c r="M67" s="15">
        <v>0.29644268774703553</v>
      </c>
      <c r="N67" s="15">
        <v>0.19762845849802371</v>
      </c>
      <c r="O67" s="15">
        <v>0.19762845849802371</v>
      </c>
      <c r="P67" s="15">
        <v>0</v>
      </c>
    </row>
    <row r="68" spans="1:16" x14ac:dyDescent="0.25">
      <c r="A68" s="6" t="s">
        <v>216</v>
      </c>
      <c r="B68" s="7" t="s">
        <v>217</v>
      </c>
      <c r="C68" s="15">
        <v>29.014308426073132</v>
      </c>
      <c r="D68" s="15">
        <v>30.922098569157392</v>
      </c>
      <c r="E68" s="15">
        <v>8.9825119236883939</v>
      </c>
      <c r="F68" s="15">
        <v>10.174880763116057</v>
      </c>
      <c r="G68" s="15">
        <v>7.2337042925278219</v>
      </c>
      <c r="H68" s="15">
        <v>4.1335453100158981</v>
      </c>
      <c r="I68" s="15">
        <v>5.8823529411764701</v>
      </c>
      <c r="J68" s="15">
        <v>3.0206677265500796</v>
      </c>
      <c r="K68" s="15">
        <v>0.31796502384737679</v>
      </c>
      <c r="L68" s="15">
        <v>0.1589825119236884</v>
      </c>
      <c r="M68" s="15">
        <v>0.1589825119236884</v>
      </c>
      <c r="N68" s="15">
        <v>0</v>
      </c>
      <c r="O68" s="15">
        <v>0</v>
      </c>
      <c r="P68" s="15">
        <v>0</v>
      </c>
    </row>
    <row r="69" spans="1:16" x14ac:dyDescent="0.25">
      <c r="A69" s="6" t="s">
        <v>218</v>
      </c>
      <c r="B69" s="7" t="s">
        <v>219</v>
      </c>
      <c r="C69" s="15">
        <v>21.645796064400717</v>
      </c>
      <c r="D69" s="15">
        <v>33.899821109123437</v>
      </c>
      <c r="E69" s="15">
        <v>10.375670840787119</v>
      </c>
      <c r="F69" s="15">
        <v>9.3023255813953494</v>
      </c>
      <c r="G69" s="15">
        <v>8.4973166368515205</v>
      </c>
      <c r="H69" s="15">
        <v>4.2933810375670838</v>
      </c>
      <c r="I69" s="15">
        <v>3.4883720930232558</v>
      </c>
      <c r="J69" s="15">
        <v>7.3345259391771016</v>
      </c>
      <c r="K69" s="15">
        <v>0.7155635062611807</v>
      </c>
      <c r="L69" s="15">
        <v>8.9445438282647588E-2</v>
      </c>
      <c r="M69" s="15">
        <v>8.9445438282647588E-2</v>
      </c>
      <c r="N69" s="15">
        <v>0.17889087656529518</v>
      </c>
      <c r="O69" s="15">
        <v>8.9445438282647588E-2</v>
      </c>
      <c r="P69" s="15">
        <v>0</v>
      </c>
    </row>
    <row r="70" spans="1:16" x14ac:dyDescent="0.25">
      <c r="A70" s="6" t="s">
        <v>220</v>
      </c>
      <c r="B70" s="7" t="s">
        <v>221</v>
      </c>
      <c r="C70" s="15">
        <v>28.688524590163933</v>
      </c>
      <c r="D70" s="15">
        <v>26.967213114754095</v>
      </c>
      <c r="E70" s="15">
        <v>15.655737704918032</v>
      </c>
      <c r="F70" s="15">
        <v>10.081967213114753</v>
      </c>
      <c r="G70" s="15">
        <v>9.0163934426229506</v>
      </c>
      <c r="H70" s="15">
        <v>2.9508196721311477</v>
      </c>
      <c r="I70" s="15">
        <v>2.540983606557377</v>
      </c>
      <c r="J70" s="15">
        <v>2.3770491803278686</v>
      </c>
      <c r="K70" s="15">
        <v>0.57377049180327866</v>
      </c>
      <c r="L70" s="15">
        <v>0.57377049180327866</v>
      </c>
      <c r="M70" s="15">
        <v>0.16393442622950818</v>
      </c>
      <c r="N70" s="15">
        <v>0</v>
      </c>
      <c r="O70" s="15">
        <v>0.4098360655737705</v>
      </c>
      <c r="P70" s="15">
        <v>0</v>
      </c>
    </row>
    <row r="71" spans="1:16" x14ac:dyDescent="0.25">
      <c r="A71" s="6" t="s">
        <v>222</v>
      </c>
      <c r="B71" s="7" t="s">
        <v>223</v>
      </c>
      <c r="C71" s="15">
        <v>34.122042341220421</v>
      </c>
      <c r="D71" s="15">
        <v>26.463262764632628</v>
      </c>
      <c r="E71" s="15">
        <v>9.2777085927770848</v>
      </c>
      <c r="F71" s="15">
        <v>10.211706102117061</v>
      </c>
      <c r="G71" s="15">
        <v>9.7135740971357407</v>
      </c>
      <c r="H71" s="15">
        <v>3.8605230386052307</v>
      </c>
      <c r="I71" s="15">
        <v>2.8642590286425902</v>
      </c>
      <c r="J71" s="15">
        <v>1.6811955168119552</v>
      </c>
      <c r="K71" s="15">
        <v>0.43586550435865506</v>
      </c>
      <c r="L71" s="15">
        <v>0.62266500622665</v>
      </c>
      <c r="M71" s="15">
        <v>0.24906600249066002</v>
      </c>
      <c r="N71" s="15">
        <v>0.311332503113325</v>
      </c>
      <c r="O71" s="15">
        <v>0.18679950186799502</v>
      </c>
      <c r="P71" s="15">
        <v>0</v>
      </c>
    </row>
    <row r="72" spans="1:16" x14ac:dyDescent="0.25">
      <c r="A72" s="6" t="s">
        <v>224</v>
      </c>
      <c r="B72" s="7" t="s">
        <v>225</v>
      </c>
      <c r="C72" s="15">
        <v>44.299674267100976</v>
      </c>
      <c r="D72" s="15">
        <v>12.37785016286645</v>
      </c>
      <c r="E72" s="15">
        <v>5.8631921824104234</v>
      </c>
      <c r="F72" s="15">
        <v>11.074918566775244</v>
      </c>
      <c r="G72" s="15">
        <v>15.798045602605862</v>
      </c>
      <c r="H72" s="15">
        <v>5.5374592833876219</v>
      </c>
      <c r="I72" s="15">
        <v>2.44299674267101</v>
      </c>
      <c r="J72" s="15">
        <v>0.97719869706840379</v>
      </c>
      <c r="K72" s="15">
        <v>0.48859934853420189</v>
      </c>
      <c r="L72" s="15">
        <v>0.16286644951140067</v>
      </c>
      <c r="M72" s="15">
        <v>0.16286644951140067</v>
      </c>
      <c r="N72" s="15">
        <v>0.48859934853420189</v>
      </c>
      <c r="O72" s="15">
        <v>0.16286644951140067</v>
      </c>
      <c r="P72" s="15">
        <v>0.16286644951140067</v>
      </c>
    </row>
    <row r="73" spans="1:16" x14ac:dyDescent="0.25">
      <c r="A73" s="6" t="s">
        <v>226</v>
      </c>
      <c r="B73" s="7" t="s">
        <v>227</v>
      </c>
      <c r="C73" s="98">
        <v>45.487364620938628</v>
      </c>
      <c r="D73" s="98">
        <v>12.996389891696749</v>
      </c>
      <c r="E73" s="98">
        <v>7.3405535499398304</v>
      </c>
      <c r="F73" s="15">
        <v>9.7472924187725631</v>
      </c>
      <c r="G73" s="15">
        <v>13.838748495788206</v>
      </c>
      <c r="H73" s="15">
        <v>4.6931407942238268</v>
      </c>
      <c r="I73" s="15">
        <v>2.1660649819494582</v>
      </c>
      <c r="J73" s="15">
        <v>1.0830324909747291</v>
      </c>
      <c r="K73" s="15">
        <v>1.3237063778580023</v>
      </c>
      <c r="L73" s="15">
        <v>0.36101083032490977</v>
      </c>
      <c r="M73" s="15">
        <v>0.12033694344163659</v>
      </c>
      <c r="N73" s="15">
        <v>0.48134777376654636</v>
      </c>
      <c r="O73" s="15">
        <v>0.24067388688327318</v>
      </c>
      <c r="P73" s="15">
        <v>0.12033694344163659</v>
      </c>
    </row>
    <row r="74" spans="1:16" x14ac:dyDescent="0.25">
      <c r="A74" s="6" t="s">
        <v>234</v>
      </c>
      <c r="B74" s="7" t="s">
        <v>228</v>
      </c>
      <c r="C74" s="15">
        <v>28.728070175438596</v>
      </c>
      <c r="D74" s="15">
        <v>16.885964912280702</v>
      </c>
      <c r="E74" s="15">
        <v>13.815789473684212</v>
      </c>
      <c r="F74" s="15">
        <v>10.964912280701753</v>
      </c>
      <c r="G74" s="15">
        <v>13.37719298245614</v>
      </c>
      <c r="H74" s="15">
        <v>5.2631578947368416</v>
      </c>
      <c r="I74" s="15">
        <v>3.070175438596491</v>
      </c>
      <c r="J74" s="15">
        <v>1.7543859649122806</v>
      </c>
      <c r="K74" s="15">
        <v>1.7543859649122806</v>
      </c>
      <c r="L74" s="15">
        <v>1.0964912280701753</v>
      </c>
      <c r="M74" s="15">
        <v>1.0964912280701753</v>
      </c>
      <c r="N74" s="15">
        <v>1.3157894736842104</v>
      </c>
      <c r="O74" s="15">
        <v>0.43859649122807015</v>
      </c>
      <c r="P74" s="15">
        <v>0.43859649122807015</v>
      </c>
    </row>
    <row r="75" spans="1:16" x14ac:dyDescent="0.25">
      <c r="A75" s="30" t="s">
        <v>73</v>
      </c>
      <c r="B75" s="31"/>
      <c r="C75" s="97">
        <v>29.668654974937791</v>
      </c>
      <c r="D75" s="97">
        <v>25.711088092771845</v>
      </c>
      <c r="E75" s="97">
        <v>13.271660058815826</v>
      </c>
      <c r="F75" s="97">
        <v>9.762950792346798</v>
      </c>
      <c r="G75" s="97">
        <v>9.2867092902811024</v>
      </c>
      <c r="H75" s="97">
        <v>4.7290781155123769</v>
      </c>
      <c r="I75" s="97">
        <v>3.1955804788608302</v>
      </c>
      <c r="J75" s="97">
        <v>2.1359431367646531</v>
      </c>
      <c r="K75" s="97">
        <v>0.85366289245276272</v>
      </c>
      <c r="L75" s="97">
        <v>0.52505625602743156</v>
      </c>
      <c r="M75" s="97">
        <v>0.41313950304199254</v>
      </c>
      <c r="N75" s="97">
        <v>0.22978652474669906</v>
      </c>
      <c r="O75" s="97">
        <v>0.17620935576430807</v>
      </c>
      <c r="P75" s="97">
        <v>4.0480527675584292E-2</v>
      </c>
    </row>
    <row r="81" spans="5:12" x14ac:dyDescent="0.25">
      <c r="G81" s="19"/>
      <c r="H81" s="19"/>
      <c r="I81" s="19"/>
      <c r="J81" s="19"/>
      <c r="K81" s="19"/>
    </row>
    <row r="83" spans="5:12" x14ac:dyDescent="0.25">
      <c r="G83" s="19"/>
      <c r="H83" s="20"/>
      <c r="I83" s="19"/>
      <c r="K83" s="19"/>
    </row>
    <row r="84" spans="5:12" x14ac:dyDescent="0.25">
      <c r="G84" s="19"/>
      <c r="H84" s="19"/>
      <c r="I84" s="20"/>
      <c r="K84" s="19"/>
    </row>
    <row r="85" spans="5:12" x14ac:dyDescent="0.25">
      <c r="F85" s="20"/>
      <c r="G85" s="20"/>
      <c r="H85" s="19"/>
      <c r="I85" s="19"/>
      <c r="J85" s="19"/>
      <c r="K85" s="19"/>
    </row>
    <row r="86" spans="5:12" x14ac:dyDescent="0.25">
      <c r="E86" s="20"/>
      <c r="G86" s="19"/>
      <c r="H86" s="19"/>
      <c r="I86" s="20"/>
      <c r="J86" s="19"/>
      <c r="K86" s="19"/>
    </row>
    <row r="87" spans="5:12" x14ac:dyDescent="0.25">
      <c r="G87" s="19"/>
      <c r="H87" s="19"/>
      <c r="I87" s="19"/>
      <c r="J87" s="19"/>
    </row>
    <row r="88" spans="5:12" x14ac:dyDescent="0.25">
      <c r="E88" s="20"/>
      <c r="H88" s="19"/>
      <c r="I88" s="19"/>
      <c r="J88" s="19"/>
      <c r="K88" s="19"/>
    </row>
    <row r="89" spans="5:12" x14ac:dyDescent="0.25">
      <c r="E89" s="20"/>
      <c r="G89" s="19"/>
      <c r="I89" s="19"/>
      <c r="J89" s="19"/>
      <c r="K89" s="19"/>
    </row>
    <row r="90" spans="5:12" x14ac:dyDescent="0.25">
      <c r="G90" s="20"/>
      <c r="H90" s="19"/>
      <c r="I90" s="19"/>
      <c r="J90" s="19"/>
      <c r="K90" s="19"/>
      <c r="L90" s="19"/>
    </row>
    <row r="91" spans="5:12" x14ac:dyDescent="0.25">
      <c r="G91" s="19"/>
      <c r="H91" s="20"/>
      <c r="I91" s="20"/>
      <c r="J91" s="19"/>
      <c r="K91" s="19"/>
    </row>
    <row r="92" spans="5:12" x14ac:dyDescent="0.25">
      <c r="G92" s="19"/>
      <c r="H92" s="19"/>
      <c r="I92" s="19"/>
      <c r="J92" s="19"/>
      <c r="K92" s="20"/>
    </row>
    <row r="93" spans="5:12" x14ac:dyDescent="0.25">
      <c r="G93" s="19"/>
      <c r="H93" s="19"/>
      <c r="I93" s="19"/>
      <c r="J93" s="19"/>
      <c r="K93" s="19"/>
    </row>
    <row r="94" spans="5:12" x14ac:dyDescent="0.25">
      <c r="G94" s="19"/>
      <c r="H94" s="19"/>
      <c r="I94" s="19"/>
      <c r="J94" s="19"/>
      <c r="K94" s="19"/>
    </row>
    <row r="95" spans="5:12" x14ac:dyDescent="0.25">
      <c r="G95" s="19"/>
      <c r="H95" s="19"/>
      <c r="I95" s="19"/>
      <c r="J95" s="19"/>
      <c r="K95" s="19"/>
    </row>
    <row r="96" spans="5:12" x14ac:dyDescent="0.25">
      <c r="G96" s="20"/>
      <c r="H96" s="19"/>
      <c r="I96" s="19"/>
      <c r="J96" s="19"/>
      <c r="K96" s="19"/>
    </row>
    <row r="97" spans="4:11" x14ac:dyDescent="0.25">
      <c r="F97" s="20"/>
      <c r="H97" s="19"/>
      <c r="I97" s="19"/>
      <c r="J97" s="19"/>
      <c r="K97" s="19"/>
    </row>
    <row r="98" spans="4:11" x14ac:dyDescent="0.25">
      <c r="H98" s="19"/>
      <c r="I98" s="19"/>
      <c r="J98" s="19"/>
      <c r="K98" s="19"/>
    </row>
    <row r="99" spans="4:11" x14ac:dyDescent="0.25">
      <c r="E99" s="20"/>
      <c r="G99" s="19"/>
      <c r="H99" s="19"/>
      <c r="I99" s="19"/>
      <c r="J99" s="19"/>
      <c r="K99" s="20"/>
    </row>
    <row r="100" spans="4:11" x14ac:dyDescent="0.25">
      <c r="I100" s="19"/>
      <c r="J100" s="19"/>
      <c r="K100" s="20"/>
    </row>
    <row r="101" spans="4:11" x14ac:dyDescent="0.25">
      <c r="G101" s="19"/>
      <c r="H101" s="19"/>
      <c r="I101" s="19"/>
      <c r="J101" s="19"/>
      <c r="K101" s="19"/>
    </row>
    <row r="102" spans="4:11" x14ac:dyDescent="0.25">
      <c r="F102" s="20"/>
      <c r="G102" s="19"/>
      <c r="H102" s="19"/>
      <c r="I102" s="19"/>
      <c r="J102" s="20"/>
      <c r="K102" s="19"/>
    </row>
    <row r="103" spans="4:11" x14ac:dyDescent="0.25">
      <c r="G103" s="19"/>
      <c r="H103" s="20"/>
      <c r="I103" s="19"/>
      <c r="J103" s="19"/>
      <c r="K103" s="19"/>
    </row>
    <row r="104" spans="4:11" x14ac:dyDescent="0.25">
      <c r="G104" s="19"/>
      <c r="H104" s="19"/>
      <c r="I104" s="19"/>
      <c r="J104" s="19"/>
      <c r="K104" s="19"/>
    </row>
    <row r="105" spans="4:11" x14ac:dyDescent="0.25">
      <c r="D105" s="20"/>
      <c r="G105" s="20"/>
      <c r="H105" s="19"/>
      <c r="I105" s="19"/>
      <c r="J105" s="19"/>
    </row>
    <row r="106" spans="4:11" x14ac:dyDescent="0.25">
      <c r="H106" s="19"/>
      <c r="I106" s="19"/>
      <c r="J106" s="19"/>
      <c r="K106" s="19"/>
    </row>
    <row r="107" spans="4:11" x14ac:dyDescent="0.25">
      <c r="G107" s="19"/>
      <c r="H107" s="19"/>
      <c r="I107" s="19"/>
    </row>
    <row r="108" spans="4:11" x14ac:dyDescent="0.25">
      <c r="H108" s="19"/>
      <c r="I108" s="19"/>
      <c r="J108" s="19"/>
      <c r="K108" s="19"/>
    </row>
    <row r="109" spans="4:11" x14ac:dyDescent="0.25">
      <c r="G109" s="19"/>
      <c r="I109" s="19"/>
      <c r="J109" s="19"/>
      <c r="K109" s="19"/>
    </row>
    <row r="110" spans="4:11" x14ac:dyDescent="0.25">
      <c r="G110" s="20"/>
      <c r="H110" s="19"/>
      <c r="I110" s="19"/>
      <c r="J110" s="19"/>
    </row>
    <row r="111" spans="4:11" x14ac:dyDescent="0.25">
      <c r="G111" s="19"/>
      <c r="H111" s="19"/>
      <c r="I111" s="19"/>
      <c r="J111" s="19"/>
      <c r="K111" s="19"/>
    </row>
    <row r="112" spans="4:11" x14ac:dyDescent="0.25">
      <c r="H112" s="20"/>
      <c r="I112" s="19"/>
      <c r="J112" s="20"/>
      <c r="K112" s="19"/>
    </row>
    <row r="113" spans="4:13" x14ac:dyDescent="0.25">
      <c r="G113" s="19"/>
      <c r="H113" s="19"/>
      <c r="I113" s="19"/>
      <c r="J113" s="19"/>
      <c r="K113" s="19"/>
    </row>
    <row r="114" spans="4:13" x14ac:dyDescent="0.25">
      <c r="G114" s="19"/>
      <c r="H114" s="19"/>
      <c r="J114" s="19"/>
      <c r="K114" s="19"/>
    </row>
    <row r="115" spans="4:13" x14ac:dyDescent="0.25">
      <c r="E115" s="20"/>
      <c r="F115" s="20"/>
      <c r="G115" s="19"/>
      <c r="H115" s="19"/>
      <c r="I115" s="19"/>
      <c r="J115" s="19"/>
      <c r="K115" s="19"/>
    </row>
    <row r="116" spans="4:13" x14ac:dyDescent="0.25">
      <c r="G116" s="19"/>
      <c r="I116" s="19"/>
      <c r="J116" s="19"/>
      <c r="K116" s="20"/>
    </row>
    <row r="117" spans="4:13" x14ac:dyDescent="0.25">
      <c r="G117" s="20"/>
      <c r="H117" s="19"/>
      <c r="I117" s="19"/>
      <c r="J117" s="19"/>
      <c r="K117" s="19"/>
      <c r="L117" s="20"/>
    </row>
    <row r="118" spans="4:13" x14ac:dyDescent="0.25">
      <c r="G118" s="19"/>
      <c r="H118" s="19"/>
      <c r="I118" s="20"/>
      <c r="K118" s="19"/>
      <c r="L118" s="19"/>
    </row>
    <row r="119" spans="4:13" x14ac:dyDescent="0.25">
      <c r="H119" s="19"/>
      <c r="I119" s="19"/>
      <c r="J119" s="19"/>
      <c r="K119" s="20"/>
    </row>
    <row r="120" spans="4:13" x14ac:dyDescent="0.25">
      <c r="D120" s="20"/>
      <c r="G120" s="19"/>
      <c r="H120" s="19"/>
      <c r="I120" s="19"/>
      <c r="K120" s="19"/>
      <c r="L120" s="20"/>
    </row>
    <row r="121" spans="4:13" x14ac:dyDescent="0.25">
      <c r="H121" s="19"/>
      <c r="I121" s="19"/>
      <c r="J121" s="20"/>
      <c r="K121" s="19"/>
    </row>
    <row r="122" spans="4:13" x14ac:dyDescent="0.25">
      <c r="G122" s="19"/>
      <c r="H122" s="19"/>
      <c r="I122" s="19"/>
      <c r="J122" s="20"/>
      <c r="K122" s="19"/>
    </row>
    <row r="123" spans="4:13" x14ac:dyDescent="0.25">
      <c r="G123" s="19"/>
      <c r="H123" s="19"/>
      <c r="I123" s="19"/>
      <c r="K123" s="19"/>
    </row>
    <row r="124" spans="4:13" x14ac:dyDescent="0.25">
      <c r="H124" s="19"/>
      <c r="I124" s="19"/>
      <c r="J124" s="19"/>
      <c r="M124" s="19"/>
    </row>
    <row r="125" spans="4:13" x14ac:dyDescent="0.25">
      <c r="D125" s="20"/>
      <c r="I125" s="20"/>
      <c r="J125" s="19"/>
    </row>
    <row r="126" spans="4:13" x14ac:dyDescent="0.25">
      <c r="D126" s="20"/>
      <c r="H126" s="19"/>
      <c r="I126" s="19"/>
      <c r="J126" s="19"/>
      <c r="K126" s="19"/>
    </row>
    <row r="127" spans="4:13" x14ac:dyDescent="0.25">
      <c r="E127" s="20"/>
      <c r="G127" s="19"/>
      <c r="H127" s="19"/>
      <c r="I127" s="20"/>
      <c r="J127" s="20"/>
      <c r="K127" s="19"/>
    </row>
    <row r="128" spans="4:13" x14ac:dyDescent="0.25">
      <c r="H128" s="19"/>
      <c r="I128" s="19"/>
      <c r="J128" s="19"/>
      <c r="K128" s="20"/>
    </row>
    <row r="129" spans="4:12" x14ac:dyDescent="0.25">
      <c r="E129" s="19"/>
      <c r="H129" s="20"/>
      <c r="I129" s="19"/>
      <c r="J129" s="19"/>
      <c r="K129" s="19"/>
    </row>
    <row r="130" spans="4:12" x14ac:dyDescent="0.25">
      <c r="G130" s="20"/>
      <c r="H130" s="19"/>
      <c r="I130" s="19"/>
      <c r="J130" s="19"/>
      <c r="K130" s="19"/>
    </row>
    <row r="131" spans="4:12" x14ac:dyDescent="0.25">
      <c r="E131" s="19"/>
      <c r="H131" s="19"/>
      <c r="I131" s="19"/>
      <c r="J131" s="19"/>
      <c r="K131" s="19"/>
    </row>
    <row r="132" spans="4:12" x14ac:dyDescent="0.25">
      <c r="H132" s="19"/>
      <c r="I132" s="19"/>
      <c r="J132" s="19"/>
      <c r="K132" s="19"/>
    </row>
    <row r="133" spans="4:12" x14ac:dyDescent="0.25">
      <c r="D133" s="20"/>
      <c r="G133" s="19"/>
      <c r="H133" s="19"/>
      <c r="I133" s="20"/>
      <c r="J133" s="19"/>
      <c r="K133" s="19"/>
    </row>
    <row r="134" spans="4:12" x14ac:dyDescent="0.25">
      <c r="E134" s="19"/>
      <c r="F134" s="19"/>
      <c r="G134" s="19"/>
      <c r="I134" s="19"/>
      <c r="J134" s="19"/>
      <c r="L134" s="19"/>
    </row>
    <row r="135" spans="4:12" x14ac:dyDescent="0.25">
      <c r="E135" s="19"/>
      <c r="F135" s="19"/>
      <c r="H135" s="19"/>
      <c r="I135" s="19"/>
      <c r="J135" s="19"/>
      <c r="K135" s="19"/>
    </row>
    <row r="136" spans="4:12" x14ac:dyDescent="0.25">
      <c r="H136" s="19"/>
      <c r="I136" s="19"/>
      <c r="J136" s="19"/>
      <c r="K136" s="20"/>
    </row>
    <row r="137" spans="4:12" x14ac:dyDescent="0.25">
      <c r="G137" s="19"/>
      <c r="H137" s="19"/>
      <c r="J137" s="19"/>
      <c r="K137" s="19"/>
    </row>
    <row r="138" spans="4:12" x14ac:dyDescent="0.25">
      <c r="E138" s="20"/>
      <c r="H138" s="19"/>
      <c r="I138" s="19"/>
      <c r="J138" s="19"/>
      <c r="K138" s="19"/>
    </row>
    <row r="139" spans="4:12" x14ac:dyDescent="0.25">
      <c r="F139" s="19"/>
      <c r="H139" s="19"/>
      <c r="J139" s="20"/>
      <c r="K139" s="19"/>
    </row>
    <row r="140" spans="4:12" x14ac:dyDescent="0.25">
      <c r="H140" s="19"/>
      <c r="I140" s="19"/>
      <c r="J140" s="19"/>
      <c r="K140" s="19"/>
    </row>
    <row r="141" spans="4:12" x14ac:dyDescent="0.25">
      <c r="G141" s="19"/>
      <c r="H141" s="19"/>
      <c r="I141" s="19"/>
      <c r="J141" s="19"/>
      <c r="K141" s="19"/>
    </row>
    <row r="142" spans="4:12" x14ac:dyDescent="0.25">
      <c r="G142" s="19"/>
      <c r="J142" s="19"/>
      <c r="K142" s="19"/>
    </row>
    <row r="143" spans="4:12" x14ac:dyDescent="0.25">
      <c r="G143" s="19"/>
      <c r="H143" s="19"/>
      <c r="I143" s="20"/>
      <c r="J143" s="19"/>
    </row>
    <row r="144" spans="4:12" x14ac:dyDescent="0.25">
      <c r="G144" s="19"/>
      <c r="J144" s="20"/>
      <c r="K144" s="19"/>
    </row>
    <row r="145" spans="5:11" x14ac:dyDescent="0.25">
      <c r="E145" s="19"/>
      <c r="F145" s="19"/>
      <c r="J145" s="19"/>
      <c r="K145" s="19"/>
    </row>
    <row r="146" spans="5:11" x14ac:dyDescent="0.25">
      <c r="E146" s="19"/>
      <c r="F146" s="19"/>
      <c r="I146" s="19"/>
      <c r="J146" s="19"/>
      <c r="K146" s="19"/>
    </row>
    <row r="147" spans="5:11" x14ac:dyDescent="0.25">
      <c r="E147" s="20"/>
      <c r="H147" s="19"/>
      <c r="I147" s="19"/>
      <c r="J147" s="19"/>
      <c r="K147" s="19"/>
    </row>
  </sheetData>
  <mergeCells count="15">
    <mergeCell ref="N5:N6"/>
    <mergeCell ref="O5:O6"/>
    <mergeCell ref="P5:P6"/>
    <mergeCell ref="H5:H6"/>
    <mergeCell ref="I5:I6"/>
    <mergeCell ref="J5:J6"/>
    <mergeCell ref="K5:K6"/>
    <mergeCell ref="L5:L6"/>
    <mergeCell ref="M5:M6"/>
    <mergeCell ref="G5:G6"/>
    <mergeCell ref="A5:B5"/>
    <mergeCell ref="C5:C6"/>
    <mergeCell ref="D5:D6"/>
    <mergeCell ref="E5:E6"/>
    <mergeCell ref="F5:F6"/>
  </mergeCells>
  <conditionalFormatting sqref="C7:P7 C73:P73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7:P71 C73:P75">
    <cfRule type="colorScale" priority="2">
      <colorScale>
        <cfvo type="min"/>
        <cfvo type="max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P7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81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6.85546875" customWidth="1"/>
    <col min="2" max="2" width="20.140625" customWidth="1"/>
    <col min="3" max="3" width="9.7109375" bestFit="1" customWidth="1"/>
    <col min="4" max="4" width="9.28515625" bestFit="1" customWidth="1"/>
    <col min="5" max="5" width="9" bestFit="1" customWidth="1"/>
    <col min="6" max="6" width="9.28515625" bestFit="1" customWidth="1"/>
    <col min="7" max="7" width="9" bestFit="1" customWidth="1"/>
    <col min="8" max="8" width="9.28515625" bestFit="1" customWidth="1"/>
    <col min="9" max="30" width="9" bestFit="1" customWidth="1"/>
  </cols>
  <sheetData>
    <row r="1" spans="1:34" x14ac:dyDescent="0.25">
      <c r="A1" t="s">
        <v>298</v>
      </c>
      <c r="L1" s="25"/>
    </row>
    <row r="2" spans="1:34" x14ac:dyDescent="0.25">
      <c r="A2" t="s">
        <v>762</v>
      </c>
      <c r="D2" s="12" t="s">
        <v>779</v>
      </c>
      <c r="AF2" s="144" t="s">
        <v>299</v>
      </c>
    </row>
    <row r="3" spans="1:34" x14ac:dyDescent="0.25">
      <c r="A3" t="s">
        <v>773</v>
      </c>
    </row>
    <row r="4" spans="1:34" x14ac:dyDescent="0.25">
      <c r="AE4" s="25"/>
    </row>
    <row r="5" spans="1:34" ht="15.75" customHeight="1" x14ac:dyDescent="0.25">
      <c r="A5" s="175" t="s">
        <v>0</v>
      </c>
      <c r="B5" s="175"/>
      <c r="C5" s="170" t="s">
        <v>83</v>
      </c>
      <c r="D5" s="170"/>
      <c r="E5" s="170" t="s">
        <v>235</v>
      </c>
      <c r="F5" s="170"/>
      <c r="G5" s="170" t="s">
        <v>236</v>
      </c>
      <c r="H5" s="170"/>
      <c r="I5" s="170" t="s">
        <v>84</v>
      </c>
      <c r="J5" s="170"/>
      <c r="K5" s="170" t="s">
        <v>237</v>
      </c>
      <c r="L5" s="170"/>
      <c r="M5" s="170" t="s">
        <v>238</v>
      </c>
      <c r="N5" s="170"/>
      <c r="O5" s="170" t="s">
        <v>85</v>
      </c>
      <c r="P5" s="170"/>
      <c r="Q5" s="170" t="s">
        <v>86</v>
      </c>
      <c r="R5" s="170"/>
      <c r="S5" s="170" t="s">
        <v>241</v>
      </c>
      <c r="T5" s="170"/>
      <c r="U5" s="170" t="s">
        <v>239</v>
      </c>
      <c r="V5" s="170"/>
      <c r="W5" s="170" t="s">
        <v>240</v>
      </c>
      <c r="X5" s="170"/>
      <c r="Y5" s="170" t="s">
        <v>87</v>
      </c>
      <c r="Z5" s="170" t="s">
        <v>87</v>
      </c>
      <c r="AA5" s="170" t="s">
        <v>242</v>
      </c>
      <c r="AB5" s="170"/>
      <c r="AC5" s="170" t="s">
        <v>304</v>
      </c>
      <c r="AD5" s="170"/>
    </row>
    <row r="6" spans="1:34" ht="27" customHeight="1" thickBot="1" x14ac:dyDescent="0.3">
      <c r="A6" s="3" t="s">
        <v>5</v>
      </c>
      <c r="B6" s="4" t="s">
        <v>6</v>
      </c>
      <c r="C6" s="22" t="s">
        <v>89</v>
      </c>
      <c r="D6" s="22" t="s">
        <v>93</v>
      </c>
      <c r="E6" s="22" t="s">
        <v>89</v>
      </c>
      <c r="F6" s="22" t="s">
        <v>93</v>
      </c>
      <c r="G6" s="22" t="s">
        <v>89</v>
      </c>
      <c r="H6" s="22" t="s">
        <v>93</v>
      </c>
      <c r="I6" s="22" t="s">
        <v>89</v>
      </c>
      <c r="J6" s="22" t="s">
        <v>93</v>
      </c>
      <c r="K6" s="22" t="s">
        <v>89</v>
      </c>
      <c r="L6" s="22" t="s">
        <v>93</v>
      </c>
      <c r="M6" s="22" t="s">
        <v>89</v>
      </c>
      <c r="N6" s="22" t="s">
        <v>93</v>
      </c>
      <c r="O6" s="22" t="s">
        <v>89</v>
      </c>
      <c r="P6" s="22" t="s">
        <v>93</v>
      </c>
      <c r="Q6" s="22" t="s">
        <v>89</v>
      </c>
      <c r="R6" s="22" t="s">
        <v>93</v>
      </c>
      <c r="S6" s="22" t="s">
        <v>89</v>
      </c>
      <c r="T6" s="22" t="s">
        <v>93</v>
      </c>
      <c r="U6" s="22" t="s">
        <v>89</v>
      </c>
      <c r="V6" s="22" t="s">
        <v>93</v>
      </c>
      <c r="W6" s="22" t="s">
        <v>89</v>
      </c>
      <c r="X6" s="22" t="s">
        <v>93</v>
      </c>
      <c r="Y6" s="22" t="s">
        <v>89</v>
      </c>
      <c r="Z6" s="22" t="s">
        <v>93</v>
      </c>
      <c r="AA6" s="22" t="s">
        <v>89</v>
      </c>
      <c r="AB6" s="22" t="s">
        <v>93</v>
      </c>
      <c r="AC6" s="22" t="s">
        <v>89</v>
      </c>
      <c r="AD6" s="22" t="s">
        <v>93</v>
      </c>
    </row>
    <row r="7" spans="1:34" ht="15.75" thickTop="1" x14ac:dyDescent="0.25">
      <c r="A7" s="6" t="s">
        <v>94</v>
      </c>
      <c r="B7" s="7" t="s">
        <v>95</v>
      </c>
      <c r="C7" s="23">
        <v>139</v>
      </c>
      <c r="D7" s="23">
        <v>277</v>
      </c>
      <c r="E7" s="23">
        <v>159</v>
      </c>
      <c r="F7" s="23">
        <v>401</v>
      </c>
      <c r="G7" s="42">
        <v>57</v>
      </c>
      <c r="H7" s="42">
        <v>156</v>
      </c>
      <c r="I7" s="42">
        <v>40</v>
      </c>
      <c r="J7" s="42">
        <v>90</v>
      </c>
      <c r="K7" s="42">
        <v>29</v>
      </c>
      <c r="L7" s="42">
        <v>69</v>
      </c>
      <c r="M7" s="42">
        <v>24</v>
      </c>
      <c r="N7" s="42">
        <v>52</v>
      </c>
      <c r="O7" s="42">
        <v>16</v>
      </c>
      <c r="P7" s="42">
        <v>34</v>
      </c>
      <c r="Q7" s="42">
        <v>6</v>
      </c>
      <c r="R7" s="42">
        <v>21</v>
      </c>
      <c r="S7" s="42">
        <v>2</v>
      </c>
      <c r="T7" s="42">
        <v>6</v>
      </c>
      <c r="U7" s="42">
        <v>1</v>
      </c>
      <c r="V7" s="42">
        <v>6</v>
      </c>
      <c r="W7" s="42">
        <v>2</v>
      </c>
      <c r="X7" s="42">
        <v>8</v>
      </c>
      <c r="Y7" s="42">
        <v>1</v>
      </c>
      <c r="Z7" s="42">
        <v>3</v>
      </c>
      <c r="AA7" s="42">
        <v>0</v>
      </c>
      <c r="AB7" s="42">
        <v>2</v>
      </c>
      <c r="AC7" s="42">
        <v>0</v>
      </c>
      <c r="AD7" s="42">
        <v>0</v>
      </c>
      <c r="AF7" s="29"/>
      <c r="AH7" s="29"/>
    </row>
    <row r="8" spans="1:34" x14ac:dyDescent="0.25">
      <c r="A8" s="6" t="s">
        <v>96</v>
      </c>
      <c r="B8" s="7" t="s">
        <v>97</v>
      </c>
      <c r="C8" s="23">
        <v>223</v>
      </c>
      <c r="D8" s="23">
        <v>386</v>
      </c>
      <c r="E8" s="23">
        <v>278</v>
      </c>
      <c r="F8" s="23">
        <v>462</v>
      </c>
      <c r="G8" s="42">
        <v>139</v>
      </c>
      <c r="H8" s="42">
        <v>285</v>
      </c>
      <c r="I8" s="42">
        <v>99</v>
      </c>
      <c r="J8" s="42">
        <v>169</v>
      </c>
      <c r="K8" s="42">
        <v>57</v>
      </c>
      <c r="L8" s="42">
        <v>108</v>
      </c>
      <c r="M8" s="42">
        <v>57</v>
      </c>
      <c r="N8" s="42">
        <v>91</v>
      </c>
      <c r="O8" s="42">
        <v>28</v>
      </c>
      <c r="P8" s="42">
        <v>46</v>
      </c>
      <c r="Q8" s="42">
        <v>12</v>
      </c>
      <c r="R8" s="42">
        <v>24</v>
      </c>
      <c r="S8" s="42">
        <v>2</v>
      </c>
      <c r="T8" s="42">
        <v>7</v>
      </c>
      <c r="U8" s="42">
        <v>1</v>
      </c>
      <c r="V8" s="42">
        <v>2</v>
      </c>
      <c r="W8" s="42">
        <v>5</v>
      </c>
      <c r="X8" s="42">
        <v>7</v>
      </c>
      <c r="Y8" s="42">
        <v>1</v>
      </c>
      <c r="Z8" s="42">
        <v>5</v>
      </c>
      <c r="AA8" s="42">
        <v>0</v>
      </c>
      <c r="AB8" s="42">
        <v>0</v>
      </c>
      <c r="AC8" s="42">
        <v>0</v>
      </c>
      <c r="AD8" s="42">
        <v>0</v>
      </c>
      <c r="AF8" s="29"/>
      <c r="AH8" s="29"/>
    </row>
    <row r="9" spans="1:34" x14ac:dyDescent="0.25">
      <c r="A9" s="6" t="s">
        <v>98</v>
      </c>
      <c r="B9" s="7" t="s">
        <v>99</v>
      </c>
      <c r="C9" s="23">
        <v>231</v>
      </c>
      <c r="D9" s="23">
        <v>443</v>
      </c>
      <c r="E9" s="23">
        <v>182</v>
      </c>
      <c r="F9" s="23">
        <v>378</v>
      </c>
      <c r="G9" s="42">
        <v>111</v>
      </c>
      <c r="H9" s="42">
        <v>243</v>
      </c>
      <c r="I9" s="42">
        <v>69</v>
      </c>
      <c r="J9" s="42">
        <v>181</v>
      </c>
      <c r="K9" s="42">
        <v>68</v>
      </c>
      <c r="L9" s="42">
        <v>140</v>
      </c>
      <c r="M9" s="42">
        <v>45</v>
      </c>
      <c r="N9" s="42">
        <v>85</v>
      </c>
      <c r="O9" s="42">
        <v>14</v>
      </c>
      <c r="P9" s="42">
        <v>40</v>
      </c>
      <c r="Q9" s="42">
        <v>15</v>
      </c>
      <c r="R9" s="42">
        <v>29</v>
      </c>
      <c r="S9" s="42">
        <v>6</v>
      </c>
      <c r="T9" s="42">
        <v>16</v>
      </c>
      <c r="U9" s="42">
        <v>0</v>
      </c>
      <c r="V9" s="42">
        <v>2</v>
      </c>
      <c r="W9" s="42">
        <v>2</v>
      </c>
      <c r="X9" s="42">
        <v>10</v>
      </c>
      <c r="Y9" s="42">
        <v>1</v>
      </c>
      <c r="Z9" s="42">
        <v>2</v>
      </c>
      <c r="AA9" s="42">
        <v>1</v>
      </c>
      <c r="AB9" s="42">
        <v>1</v>
      </c>
      <c r="AC9" s="42">
        <v>0</v>
      </c>
      <c r="AD9" s="42">
        <v>0</v>
      </c>
      <c r="AF9" s="29"/>
      <c r="AH9" s="29"/>
    </row>
    <row r="10" spans="1:34" x14ac:dyDescent="0.25">
      <c r="A10" s="6" t="s">
        <v>100</v>
      </c>
      <c r="B10" s="7" t="s">
        <v>101</v>
      </c>
      <c r="C10" s="61">
        <v>130</v>
      </c>
      <c r="D10" s="61">
        <v>237</v>
      </c>
      <c r="E10" s="61">
        <v>132</v>
      </c>
      <c r="F10" s="61">
        <v>248</v>
      </c>
      <c r="G10" s="65">
        <v>55</v>
      </c>
      <c r="H10" s="65">
        <v>133</v>
      </c>
      <c r="I10" s="65">
        <v>35</v>
      </c>
      <c r="J10" s="65">
        <v>89</v>
      </c>
      <c r="K10" s="65">
        <v>29</v>
      </c>
      <c r="L10" s="65">
        <v>62</v>
      </c>
      <c r="M10" s="65">
        <v>22</v>
      </c>
      <c r="N10" s="65">
        <v>43</v>
      </c>
      <c r="O10" s="65">
        <v>10</v>
      </c>
      <c r="P10" s="65">
        <v>27</v>
      </c>
      <c r="Q10" s="65">
        <v>14</v>
      </c>
      <c r="R10" s="65">
        <v>26</v>
      </c>
      <c r="S10" s="65">
        <v>1</v>
      </c>
      <c r="T10" s="65">
        <v>8</v>
      </c>
      <c r="U10" s="65">
        <v>1</v>
      </c>
      <c r="V10" s="65">
        <v>7</v>
      </c>
      <c r="W10" s="65">
        <v>2</v>
      </c>
      <c r="X10" s="65">
        <v>2</v>
      </c>
      <c r="Y10" s="65">
        <v>0</v>
      </c>
      <c r="Z10" s="65">
        <v>1</v>
      </c>
      <c r="AA10" s="65">
        <v>0</v>
      </c>
      <c r="AB10" s="65">
        <v>2</v>
      </c>
      <c r="AC10" s="65">
        <v>0</v>
      </c>
      <c r="AD10" s="65">
        <v>1</v>
      </c>
      <c r="AF10" s="29"/>
      <c r="AH10" s="29"/>
    </row>
    <row r="11" spans="1:34" x14ac:dyDescent="0.25">
      <c r="A11" s="6" t="s">
        <v>102</v>
      </c>
      <c r="B11" s="7" t="s">
        <v>103</v>
      </c>
      <c r="C11" s="61">
        <v>175</v>
      </c>
      <c r="D11" s="61">
        <v>418</v>
      </c>
      <c r="E11" s="61">
        <v>230</v>
      </c>
      <c r="F11" s="61">
        <v>599</v>
      </c>
      <c r="G11" s="65">
        <v>82</v>
      </c>
      <c r="H11" s="65">
        <v>229</v>
      </c>
      <c r="I11" s="65">
        <v>80</v>
      </c>
      <c r="J11" s="65">
        <v>168</v>
      </c>
      <c r="K11" s="65">
        <v>51</v>
      </c>
      <c r="L11" s="65">
        <v>113</v>
      </c>
      <c r="M11" s="65">
        <v>27</v>
      </c>
      <c r="N11" s="65">
        <v>74</v>
      </c>
      <c r="O11" s="65">
        <v>24</v>
      </c>
      <c r="P11" s="65">
        <v>38</v>
      </c>
      <c r="Q11" s="65">
        <v>31</v>
      </c>
      <c r="R11" s="65">
        <v>48</v>
      </c>
      <c r="S11" s="65">
        <v>6</v>
      </c>
      <c r="T11" s="65">
        <v>15</v>
      </c>
      <c r="U11" s="65">
        <v>1</v>
      </c>
      <c r="V11" s="65">
        <v>10</v>
      </c>
      <c r="W11" s="65">
        <v>3</v>
      </c>
      <c r="X11" s="65">
        <v>5</v>
      </c>
      <c r="Y11" s="65">
        <v>1</v>
      </c>
      <c r="Z11" s="65">
        <v>4</v>
      </c>
      <c r="AA11" s="65">
        <v>2</v>
      </c>
      <c r="AB11" s="65">
        <v>5</v>
      </c>
      <c r="AC11" s="65">
        <v>0</v>
      </c>
      <c r="AD11" s="65">
        <v>0</v>
      </c>
      <c r="AF11" s="29"/>
      <c r="AH11" s="29"/>
    </row>
    <row r="12" spans="1:34" x14ac:dyDescent="0.25">
      <c r="A12" s="6" t="s">
        <v>104</v>
      </c>
      <c r="B12" s="7" t="s">
        <v>105</v>
      </c>
      <c r="C12" s="61">
        <v>241</v>
      </c>
      <c r="D12" s="61">
        <v>451</v>
      </c>
      <c r="E12" s="61">
        <v>149</v>
      </c>
      <c r="F12" s="61">
        <v>259</v>
      </c>
      <c r="G12" s="65">
        <v>62</v>
      </c>
      <c r="H12" s="65">
        <v>179</v>
      </c>
      <c r="I12" s="65">
        <v>54</v>
      </c>
      <c r="J12" s="65">
        <v>136</v>
      </c>
      <c r="K12" s="65">
        <v>68</v>
      </c>
      <c r="L12" s="65">
        <v>143</v>
      </c>
      <c r="M12" s="65">
        <v>33</v>
      </c>
      <c r="N12" s="65">
        <v>62</v>
      </c>
      <c r="O12" s="65">
        <v>28</v>
      </c>
      <c r="P12" s="65">
        <v>47</v>
      </c>
      <c r="Q12" s="65">
        <v>20</v>
      </c>
      <c r="R12" s="65">
        <v>35</v>
      </c>
      <c r="S12" s="65">
        <v>5</v>
      </c>
      <c r="T12" s="65">
        <v>16</v>
      </c>
      <c r="U12" s="65">
        <v>2</v>
      </c>
      <c r="V12" s="65">
        <v>6</v>
      </c>
      <c r="W12" s="65">
        <v>2</v>
      </c>
      <c r="X12" s="65">
        <v>5</v>
      </c>
      <c r="Y12" s="65">
        <v>1</v>
      </c>
      <c r="Z12" s="65">
        <v>3</v>
      </c>
      <c r="AA12" s="65">
        <v>0</v>
      </c>
      <c r="AB12" s="65">
        <v>3</v>
      </c>
      <c r="AC12" s="65">
        <v>0</v>
      </c>
      <c r="AD12" s="65">
        <v>0</v>
      </c>
      <c r="AF12" s="29"/>
      <c r="AH12" s="29"/>
    </row>
    <row r="13" spans="1:34" x14ac:dyDescent="0.25">
      <c r="A13" s="6" t="s">
        <v>106</v>
      </c>
      <c r="B13" s="7" t="s">
        <v>107</v>
      </c>
      <c r="C13" s="61">
        <v>227</v>
      </c>
      <c r="D13" s="61">
        <v>431</v>
      </c>
      <c r="E13" s="61">
        <v>159</v>
      </c>
      <c r="F13" s="61">
        <v>256</v>
      </c>
      <c r="G13" s="65">
        <v>53</v>
      </c>
      <c r="H13" s="65">
        <v>133</v>
      </c>
      <c r="I13" s="65">
        <v>71</v>
      </c>
      <c r="J13" s="65">
        <v>116</v>
      </c>
      <c r="K13" s="65">
        <v>74</v>
      </c>
      <c r="L13" s="65">
        <v>135</v>
      </c>
      <c r="M13" s="65">
        <v>47</v>
      </c>
      <c r="N13" s="65">
        <v>64</v>
      </c>
      <c r="O13" s="65">
        <v>14</v>
      </c>
      <c r="P13" s="65">
        <v>24</v>
      </c>
      <c r="Q13" s="65">
        <v>8</v>
      </c>
      <c r="R13" s="65">
        <v>15</v>
      </c>
      <c r="S13" s="65">
        <v>2</v>
      </c>
      <c r="T13" s="65">
        <v>7</v>
      </c>
      <c r="U13" s="65">
        <v>0</v>
      </c>
      <c r="V13" s="65">
        <v>3</v>
      </c>
      <c r="W13" s="65">
        <v>3</v>
      </c>
      <c r="X13" s="65">
        <v>5</v>
      </c>
      <c r="Y13" s="65">
        <v>1</v>
      </c>
      <c r="Z13" s="65">
        <v>6</v>
      </c>
      <c r="AA13" s="65">
        <v>1</v>
      </c>
      <c r="AB13" s="65">
        <v>2</v>
      </c>
      <c r="AC13" s="65">
        <v>1</v>
      </c>
      <c r="AD13" s="65">
        <v>1</v>
      </c>
      <c r="AF13" s="29"/>
      <c r="AH13" s="29"/>
    </row>
    <row r="14" spans="1:34" x14ac:dyDescent="0.25">
      <c r="A14" s="6" t="s">
        <v>108</v>
      </c>
      <c r="B14" s="7" t="s">
        <v>109</v>
      </c>
      <c r="C14" s="61">
        <v>342</v>
      </c>
      <c r="D14" s="61">
        <v>495</v>
      </c>
      <c r="E14" s="61">
        <v>168</v>
      </c>
      <c r="F14" s="61">
        <v>270</v>
      </c>
      <c r="G14" s="65">
        <v>69</v>
      </c>
      <c r="H14" s="65">
        <v>130</v>
      </c>
      <c r="I14" s="65">
        <v>76</v>
      </c>
      <c r="J14" s="65">
        <v>136</v>
      </c>
      <c r="K14" s="65">
        <v>99</v>
      </c>
      <c r="L14" s="65">
        <v>135</v>
      </c>
      <c r="M14" s="65">
        <v>33</v>
      </c>
      <c r="N14" s="65">
        <v>49</v>
      </c>
      <c r="O14" s="65">
        <v>27</v>
      </c>
      <c r="P14" s="65">
        <v>36</v>
      </c>
      <c r="Q14" s="65">
        <v>9</v>
      </c>
      <c r="R14" s="65">
        <v>13</v>
      </c>
      <c r="S14" s="65">
        <v>8</v>
      </c>
      <c r="T14" s="65">
        <v>13</v>
      </c>
      <c r="U14" s="65">
        <v>3</v>
      </c>
      <c r="V14" s="65">
        <v>4</v>
      </c>
      <c r="W14" s="65">
        <v>2</v>
      </c>
      <c r="X14" s="65">
        <v>4</v>
      </c>
      <c r="Y14" s="65">
        <v>3</v>
      </c>
      <c r="Z14" s="65">
        <v>5</v>
      </c>
      <c r="AA14" s="65">
        <v>0</v>
      </c>
      <c r="AB14" s="65">
        <v>2</v>
      </c>
      <c r="AC14" s="65">
        <v>0</v>
      </c>
      <c r="AD14" s="65">
        <v>0</v>
      </c>
      <c r="AF14" s="29"/>
      <c r="AH14" s="29"/>
    </row>
    <row r="15" spans="1:34" x14ac:dyDescent="0.25">
      <c r="A15" s="6" t="s">
        <v>110</v>
      </c>
      <c r="B15" s="7" t="s">
        <v>111</v>
      </c>
      <c r="C15" s="61">
        <v>292</v>
      </c>
      <c r="D15" s="61">
        <v>480</v>
      </c>
      <c r="E15" s="61">
        <v>139</v>
      </c>
      <c r="F15" s="61">
        <v>257</v>
      </c>
      <c r="G15" s="65">
        <v>98</v>
      </c>
      <c r="H15" s="65">
        <v>168</v>
      </c>
      <c r="I15" s="65">
        <v>60</v>
      </c>
      <c r="J15" s="65">
        <v>145</v>
      </c>
      <c r="K15" s="65">
        <v>69</v>
      </c>
      <c r="L15" s="65">
        <v>126</v>
      </c>
      <c r="M15" s="65">
        <v>44</v>
      </c>
      <c r="N15" s="65">
        <v>66</v>
      </c>
      <c r="O15" s="65">
        <v>28</v>
      </c>
      <c r="P15" s="65">
        <v>51</v>
      </c>
      <c r="Q15" s="65">
        <v>21</v>
      </c>
      <c r="R15" s="65">
        <v>26</v>
      </c>
      <c r="S15" s="65">
        <v>3</v>
      </c>
      <c r="T15" s="65">
        <v>17</v>
      </c>
      <c r="U15" s="65">
        <v>1</v>
      </c>
      <c r="V15" s="65">
        <v>3</v>
      </c>
      <c r="W15" s="65">
        <v>1</v>
      </c>
      <c r="X15" s="65">
        <v>5</v>
      </c>
      <c r="Y15" s="65">
        <v>1</v>
      </c>
      <c r="Z15" s="65">
        <v>1</v>
      </c>
      <c r="AA15" s="65">
        <v>0</v>
      </c>
      <c r="AB15" s="65">
        <v>1</v>
      </c>
      <c r="AC15" s="65">
        <v>0</v>
      </c>
      <c r="AD15" s="65">
        <v>0</v>
      </c>
      <c r="AF15" s="29"/>
      <c r="AH15" s="29"/>
    </row>
    <row r="16" spans="1:34" x14ac:dyDescent="0.25">
      <c r="A16" s="6" t="s">
        <v>112</v>
      </c>
      <c r="B16" s="7" t="s">
        <v>113</v>
      </c>
      <c r="C16" s="61">
        <v>244</v>
      </c>
      <c r="D16" s="61">
        <v>425</v>
      </c>
      <c r="E16" s="61">
        <v>137</v>
      </c>
      <c r="F16" s="61">
        <v>220</v>
      </c>
      <c r="G16" s="65">
        <v>94</v>
      </c>
      <c r="H16" s="65">
        <v>178</v>
      </c>
      <c r="I16" s="65">
        <v>71</v>
      </c>
      <c r="J16" s="65">
        <v>133</v>
      </c>
      <c r="K16" s="65">
        <v>99</v>
      </c>
      <c r="L16" s="65">
        <v>151</v>
      </c>
      <c r="M16" s="65">
        <v>36</v>
      </c>
      <c r="N16" s="65">
        <v>61</v>
      </c>
      <c r="O16" s="65">
        <v>18</v>
      </c>
      <c r="P16" s="65">
        <v>35</v>
      </c>
      <c r="Q16" s="65">
        <v>19</v>
      </c>
      <c r="R16" s="65">
        <v>25</v>
      </c>
      <c r="S16" s="65">
        <v>3</v>
      </c>
      <c r="T16" s="65">
        <v>13</v>
      </c>
      <c r="U16" s="66">
        <v>5</v>
      </c>
      <c r="V16" s="65">
        <v>5</v>
      </c>
      <c r="W16" s="65">
        <v>3</v>
      </c>
      <c r="X16" s="65">
        <v>8</v>
      </c>
      <c r="Y16" s="65">
        <v>2</v>
      </c>
      <c r="Z16" s="65">
        <v>3</v>
      </c>
      <c r="AA16" s="65">
        <v>1</v>
      </c>
      <c r="AB16" s="65">
        <v>2</v>
      </c>
      <c r="AC16" s="65">
        <v>1</v>
      </c>
      <c r="AD16" s="65">
        <v>1</v>
      </c>
      <c r="AF16" s="29"/>
      <c r="AH16" s="29"/>
    </row>
    <row r="17" spans="1:34" x14ac:dyDescent="0.25">
      <c r="A17" s="6" t="s">
        <v>114</v>
      </c>
      <c r="B17" s="7" t="s">
        <v>115</v>
      </c>
      <c r="C17" s="61">
        <v>148</v>
      </c>
      <c r="D17" s="61">
        <v>315</v>
      </c>
      <c r="E17" s="61">
        <v>84</v>
      </c>
      <c r="F17" s="61">
        <v>183</v>
      </c>
      <c r="G17" s="65">
        <v>50</v>
      </c>
      <c r="H17" s="65">
        <v>145</v>
      </c>
      <c r="I17" s="65">
        <v>38</v>
      </c>
      <c r="J17" s="65">
        <v>105</v>
      </c>
      <c r="K17" s="65">
        <v>53</v>
      </c>
      <c r="L17" s="65">
        <v>104</v>
      </c>
      <c r="M17" s="65">
        <v>23</v>
      </c>
      <c r="N17" s="65">
        <v>59</v>
      </c>
      <c r="O17" s="65">
        <v>13</v>
      </c>
      <c r="P17" s="65">
        <v>26</v>
      </c>
      <c r="Q17" s="65">
        <v>21</v>
      </c>
      <c r="R17" s="65">
        <v>29</v>
      </c>
      <c r="S17" s="65">
        <v>2</v>
      </c>
      <c r="T17" s="65">
        <v>5</v>
      </c>
      <c r="U17" s="65">
        <v>1</v>
      </c>
      <c r="V17" s="65">
        <v>3</v>
      </c>
      <c r="W17" s="65">
        <v>3</v>
      </c>
      <c r="X17" s="65">
        <v>6</v>
      </c>
      <c r="Y17" s="65">
        <v>2</v>
      </c>
      <c r="Z17" s="65">
        <v>2</v>
      </c>
      <c r="AA17" s="65">
        <v>0</v>
      </c>
      <c r="AB17" s="65">
        <v>1</v>
      </c>
      <c r="AC17" s="65">
        <v>0</v>
      </c>
      <c r="AD17" s="65">
        <v>1</v>
      </c>
      <c r="AF17" s="29"/>
      <c r="AH17" s="29"/>
    </row>
    <row r="18" spans="1:34" x14ac:dyDescent="0.25">
      <c r="A18" s="6" t="s">
        <v>116</v>
      </c>
      <c r="B18" s="7" t="s">
        <v>117</v>
      </c>
      <c r="C18" s="61">
        <v>176</v>
      </c>
      <c r="D18" s="61">
        <v>329</v>
      </c>
      <c r="E18" s="61">
        <v>122</v>
      </c>
      <c r="F18" s="61">
        <v>266</v>
      </c>
      <c r="G18" s="65">
        <v>83</v>
      </c>
      <c r="H18" s="65">
        <v>176</v>
      </c>
      <c r="I18" s="65">
        <v>62</v>
      </c>
      <c r="J18" s="65">
        <v>125</v>
      </c>
      <c r="K18" s="65">
        <v>59</v>
      </c>
      <c r="L18" s="65">
        <v>115</v>
      </c>
      <c r="M18" s="65">
        <v>38</v>
      </c>
      <c r="N18" s="65">
        <v>67</v>
      </c>
      <c r="O18" s="65">
        <v>20</v>
      </c>
      <c r="P18" s="65">
        <v>52</v>
      </c>
      <c r="Q18" s="65">
        <v>20</v>
      </c>
      <c r="R18" s="65">
        <v>33</v>
      </c>
      <c r="S18" s="65">
        <v>5</v>
      </c>
      <c r="T18" s="65">
        <v>13</v>
      </c>
      <c r="U18" s="65">
        <v>3</v>
      </c>
      <c r="V18" s="65">
        <v>6</v>
      </c>
      <c r="W18" s="65">
        <v>4</v>
      </c>
      <c r="X18" s="65">
        <v>5</v>
      </c>
      <c r="Y18" s="65">
        <v>1</v>
      </c>
      <c r="Z18" s="65">
        <v>3</v>
      </c>
      <c r="AA18" s="65">
        <v>0</v>
      </c>
      <c r="AB18" s="65">
        <v>2</v>
      </c>
      <c r="AC18" s="65">
        <v>0</v>
      </c>
      <c r="AD18" s="65">
        <v>1</v>
      </c>
      <c r="AF18" s="29"/>
      <c r="AH18" s="29"/>
    </row>
    <row r="19" spans="1:34" x14ac:dyDescent="0.25">
      <c r="A19" s="6" t="s">
        <v>118</v>
      </c>
      <c r="B19" s="7" t="s">
        <v>119</v>
      </c>
      <c r="C19" s="61">
        <v>63</v>
      </c>
      <c r="D19" s="61">
        <v>183</v>
      </c>
      <c r="E19" s="61">
        <v>122</v>
      </c>
      <c r="F19" s="61">
        <v>317</v>
      </c>
      <c r="G19" s="65">
        <v>25</v>
      </c>
      <c r="H19" s="65">
        <v>91</v>
      </c>
      <c r="I19" s="65">
        <v>30</v>
      </c>
      <c r="J19" s="65">
        <v>83</v>
      </c>
      <c r="K19" s="65">
        <v>20</v>
      </c>
      <c r="L19" s="65">
        <v>43</v>
      </c>
      <c r="M19" s="65">
        <v>18</v>
      </c>
      <c r="N19" s="65">
        <v>53</v>
      </c>
      <c r="O19" s="65">
        <v>15</v>
      </c>
      <c r="P19" s="65">
        <v>22</v>
      </c>
      <c r="Q19" s="65">
        <v>6</v>
      </c>
      <c r="R19" s="65">
        <v>12</v>
      </c>
      <c r="S19" s="65">
        <v>0</v>
      </c>
      <c r="T19" s="65">
        <v>3</v>
      </c>
      <c r="U19" s="65">
        <v>3</v>
      </c>
      <c r="V19" s="65">
        <v>5</v>
      </c>
      <c r="W19" s="65">
        <v>1</v>
      </c>
      <c r="X19" s="65">
        <v>4</v>
      </c>
      <c r="Y19" s="65">
        <v>0</v>
      </c>
      <c r="Z19" s="65">
        <v>0</v>
      </c>
      <c r="AA19" s="65">
        <v>0</v>
      </c>
      <c r="AB19" s="65">
        <v>2</v>
      </c>
      <c r="AC19" s="65">
        <v>0</v>
      </c>
      <c r="AD19" s="65">
        <v>1</v>
      </c>
      <c r="AF19" s="29"/>
      <c r="AH19" s="29"/>
    </row>
    <row r="20" spans="1:34" x14ac:dyDescent="0.25">
      <c r="A20" s="6" t="s">
        <v>120</v>
      </c>
      <c r="B20" s="7" t="s">
        <v>121</v>
      </c>
      <c r="C20" s="61">
        <v>99</v>
      </c>
      <c r="D20" s="61">
        <v>217</v>
      </c>
      <c r="E20" s="61">
        <v>108</v>
      </c>
      <c r="F20" s="61">
        <v>232</v>
      </c>
      <c r="G20" s="65">
        <v>49</v>
      </c>
      <c r="H20" s="65">
        <v>97</v>
      </c>
      <c r="I20" s="65">
        <v>49</v>
      </c>
      <c r="J20" s="65">
        <v>104</v>
      </c>
      <c r="K20" s="65">
        <v>54</v>
      </c>
      <c r="L20" s="65">
        <v>102</v>
      </c>
      <c r="M20" s="65">
        <v>40</v>
      </c>
      <c r="N20" s="65">
        <v>64</v>
      </c>
      <c r="O20" s="65">
        <v>18</v>
      </c>
      <c r="P20" s="65">
        <v>28</v>
      </c>
      <c r="Q20" s="65">
        <v>22</v>
      </c>
      <c r="R20" s="65">
        <v>33</v>
      </c>
      <c r="S20" s="65">
        <v>3</v>
      </c>
      <c r="T20" s="65">
        <v>14</v>
      </c>
      <c r="U20" s="65">
        <v>3</v>
      </c>
      <c r="V20" s="65">
        <v>9</v>
      </c>
      <c r="W20" s="65">
        <v>4</v>
      </c>
      <c r="X20" s="65">
        <v>7</v>
      </c>
      <c r="Y20" s="65">
        <v>1</v>
      </c>
      <c r="Z20" s="65">
        <v>4</v>
      </c>
      <c r="AA20" s="65">
        <v>1</v>
      </c>
      <c r="AB20" s="65">
        <v>2</v>
      </c>
      <c r="AC20" s="65">
        <v>1</v>
      </c>
      <c r="AD20" s="65">
        <v>1</v>
      </c>
      <c r="AF20" s="29"/>
      <c r="AH20" s="29"/>
    </row>
    <row r="21" spans="1:34" x14ac:dyDescent="0.25">
      <c r="A21" s="6" t="s">
        <v>122</v>
      </c>
      <c r="B21" s="7" t="s">
        <v>123</v>
      </c>
      <c r="C21" s="61">
        <v>73</v>
      </c>
      <c r="D21" s="61">
        <v>161</v>
      </c>
      <c r="E21" s="61">
        <v>91</v>
      </c>
      <c r="F21" s="61">
        <v>266</v>
      </c>
      <c r="G21" s="65">
        <v>26</v>
      </c>
      <c r="H21" s="65">
        <v>57</v>
      </c>
      <c r="I21" s="65">
        <v>28</v>
      </c>
      <c r="J21" s="65">
        <v>93</v>
      </c>
      <c r="K21" s="65">
        <v>27</v>
      </c>
      <c r="L21" s="65">
        <v>51</v>
      </c>
      <c r="M21" s="65">
        <v>17</v>
      </c>
      <c r="N21" s="65">
        <v>51</v>
      </c>
      <c r="O21" s="65">
        <v>17</v>
      </c>
      <c r="P21" s="65">
        <v>23</v>
      </c>
      <c r="Q21" s="65">
        <v>17</v>
      </c>
      <c r="R21" s="65">
        <v>40</v>
      </c>
      <c r="S21" s="65">
        <v>2</v>
      </c>
      <c r="T21" s="65">
        <v>8</v>
      </c>
      <c r="U21" s="65">
        <v>0</v>
      </c>
      <c r="V21" s="65">
        <v>4</v>
      </c>
      <c r="W21" s="65">
        <v>1</v>
      </c>
      <c r="X21" s="65">
        <v>3</v>
      </c>
      <c r="Y21" s="65">
        <v>0</v>
      </c>
      <c r="Z21" s="65">
        <v>0</v>
      </c>
      <c r="AA21" s="65">
        <v>0</v>
      </c>
      <c r="AB21" s="65">
        <v>0</v>
      </c>
      <c r="AC21" s="65">
        <v>0</v>
      </c>
      <c r="AD21" s="65">
        <v>0</v>
      </c>
      <c r="AF21" s="29"/>
      <c r="AH21" s="29"/>
    </row>
    <row r="22" spans="1:34" x14ac:dyDescent="0.25">
      <c r="A22" s="6" t="s">
        <v>124</v>
      </c>
      <c r="B22" s="7" t="s">
        <v>125</v>
      </c>
      <c r="C22" s="61">
        <v>115</v>
      </c>
      <c r="D22" s="61">
        <v>227</v>
      </c>
      <c r="E22" s="61">
        <v>142</v>
      </c>
      <c r="F22" s="61">
        <v>322</v>
      </c>
      <c r="G22" s="65">
        <v>44</v>
      </c>
      <c r="H22" s="65">
        <v>92</v>
      </c>
      <c r="I22" s="65">
        <v>56</v>
      </c>
      <c r="J22" s="65">
        <v>97</v>
      </c>
      <c r="K22" s="65">
        <v>29</v>
      </c>
      <c r="L22" s="65">
        <v>56</v>
      </c>
      <c r="M22" s="65">
        <v>29</v>
      </c>
      <c r="N22" s="65">
        <v>51</v>
      </c>
      <c r="O22" s="65">
        <v>19</v>
      </c>
      <c r="P22" s="65">
        <v>39</v>
      </c>
      <c r="Q22" s="65">
        <v>9</v>
      </c>
      <c r="R22" s="65">
        <v>16</v>
      </c>
      <c r="S22" s="65">
        <v>1</v>
      </c>
      <c r="T22" s="65">
        <v>7</v>
      </c>
      <c r="U22" s="65">
        <v>3</v>
      </c>
      <c r="V22" s="65">
        <v>8</v>
      </c>
      <c r="W22" s="65">
        <v>1</v>
      </c>
      <c r="X22" s="65">
        <v>2</v>
      </c>
      <c r="Y22" s="65">
        <v>0</v>
      </c>
      <c r="Z22" s="65">
        <v>1</v>
      </c>
      <c r="AA22" s="65">
        <v>2</v>
      </c>
      <c r="AB22" s="65">
        <v>2</v>
      </c>
      <c r="AC22" s="65">
        <v>0</v>
      </c>
      <c r="AD22" s="65">
        <v>1</v>
      </c>
      <c r="AF22" s="29"/>
      <c r="AH22" s="29"/>
    </row>
    <row r="23" spans="1:34" x14ac:dyDescent="0.25">
      <c r="A23" s="6" t="s">
        <v>126</v>
      </c>
      <c r="B23" s="7" t="s">
        <v>127</v>
      </c>
      <c r="C23" s="61">
        <v>206</v>
      </c>
      <c r="D23" s="61">
        <v>355</v>
      </c>
      <c r="E23" s="61">
        <v>139</v>
      </c>
      <c r="F23" s="61">
        <v>324</v>
      </c>
      <c r="G23" s="65">
        <v>70</v>
      </c>
      <c r="H23" s="65">
        <v>159</v>
      </c>
      <c r="I23" s="65">
        <v>51</v>
      </c>
      <c r="J23" s="65">
        <v>119</v>
      </c>
      <c r="K23" s="65">
        <v>57</v>
      </c>
      <c r="L23" s="65">
        <v>96</v>
      </c>
      <c r="M23" s="65">
        <v>35</v>
      </c>
      <c r="N23" s="65">
        <v>74</v>
      </c>
      <c r="O23" s="65">
        <v>16</v>
      </c>
      <c r="P23" s="65">
        <v>32</v>
      </c>
      <c r="Q23" s="65">
        <v>43</v>
      </c>
      <c r="R23" s="65">
        <v>63</v>
      </c>
      <c r="S23" s="65">
        <v>2</v>
      </c>
      <c r="T23" s="65">
        <v>5</v>
      </c>
      <c r="U23" s="65">
        <v>3</v>
      </c>
      <c r="V23" s="65">
        <v>3</v>
      </c>
      <c r="W23" s="65">
        <v>0</v>
      </c>
      <c r="X23" s="65">
        <v>1</v>
      </c>
      <c r="Y23" s="65">
        <v>1</v>
      </c>
      <c r="Z23" s="65">
        <v>2</v>
      </c>
      <c r="AA23" s="65">
        <v>0</v>
      </c>
      <c r="AB23" s="65">
        <v>1</v>
      </c>
      <c r="AC23" s="65">
        <v>2</v>
      </c>
      <c r="AD23" s="65">
        <v>2</v>
      </c>
      <c r="AF23" s="29"/>
      <c r="AH23" s="29"/>
    </row>
    <row r="24" spans="1:34" x14ac:dyDescent="0.25">
      <c r="A24" s="6" t="s">
        <v>128</v>
      </c>
      <c r="B24" s="7" t="s">
        <v>129</v>
      </c>
      <c r="C24" s="61">
        <v>119</v>
      </c>
      <c r="D24" s="61">
        <v>219</v>
      </c>
      <c r="E24" s="61">
        <v>52</v>
      </c>
      <c r="F24" s="61">
        <v>100</v>
      </c>
      <c r="G24" s="65">
        <v>47</v>
      </c>
      <c r="H24" s="65">
        <v>91</v>
      </c>
      <c r="I24" s="65">
        <v>27</v>
      </c>
      <c r="J24" s="65">
        <v>61</v>
      </c>
      <c r="K24" s="65">
        <v>46</v>
      </c>
      <c r="L24" s="65">
        <v>90</v>
      </c>
      <c r="M24" s="65">
        <v>19</v>
      </c>
      <c r="N24" s="65">
        <v>30</v>
      </c>
      <c r="O24" s="65">
        <v>15</v>
      </c>
      <c r="P24" s="65">
        <v>29</v>
      </c>
      <c r="Q24" s="65">
        <v>17</v>
      </c>
      <c r="R24" s="65">
        <v>28</v>
      </c>
      <c r="S24" s="65">
        <v>3</v>
      </c>
      <c r="T24" s="65">
        <v>7</v>
      </c>
      <c r="U24" s="65">
        <v>0</v>
      </c>
      <c r="V24" s="65">
        <v>1</v>
      </c>
      <c r="W24" s="65">
        <v>1</v>
      </c>
      <c r="X24" s="65">
        <v>4</v>
      </c>
      <c r="Y24" s="65">
        <v>0</v>
      </c>
      <c r="Z24" s="65">
        <v>0</v>
      </c>
      <c r="AA24" s="65">
        <v>0</v>
      </c>
      <c r="AB24" s="65">
        <v>4</v>
      </c>
      <c r="AC24" s="65">
        <v>0</v>
      </c>
      <c r="AD24" s="65">
        <v>0</v>
      </c>
      <c r="AF24" s="29"/>
      <c r="AH24" s="29"/>
    </row>
    <row r="25" spans="1:34" x14ac:dyDescent="0.25">
      <c r="A25" s="6" t="s">
        <v>130</v>
      </c>
      <c r="B25" s="7" t="s">
        <v>131</v>
      </c>
      <c r="C25" s="61">
        <v>280</v>
      </c>
      <c r="D25" s="61">
        <v>496</v>
      </c>
      <c r="E25" s="61">
        <v>178</v>
      </c>
      <c r="F25" s="61">
        <v>319</v>
      </c>
      <c r="G25" s="65">
        <v>103</v>
      </c>
      <c r="H25" s="65">
        <v>198</v>
      </c>
      <c r="I25" s="65">
        <v>64</v>
      </c>
      <c r="J25" s="65">
        <v>134</v>
      </c>
      <c r="K25" s="65">
        <v>101</v>
      </c>
      <c r="L25" s="65">
        <v>184</v>
      </c>
      <c r="M25" s="65">
        <v>46</v>
      </c>
      <c r="N25" s="65">
        <v>93</v>
      </c>
      <c r="O25" s="65">
        <v>35</v>
      </c>
      <c r="P25" s="65">
        <v>55</v>
      </c>
      <c r="Q25" s="65">
        <v>21</v>
      </c>
      <c r="R25" s="65">
        <v>40</v>
      </c>
      <c r="S25" s="65">
        <v>6</v>
      </c>
      <c r="T25" s="65">
        <v>10</v>
      </c>
      <c r="U25" s="65">
        <v>7</v>
      </c>
      <c r="V25" s="65">
        <v>12</v>
      </c>
      <c r="W25" s="65">
        <v>3</v>
      </c>
      <c r="X25" s="65">
        <v>6</v>
      </c>
      <c r="Y25" s="65">
        <v>4</v>
      </c>
      <c r="Z25" s="65">
        <v>6</v>
      </c>
      <c r="AA25" s="65">
        <v>2</v>
      </c>
      <c r="AB25" s="65">
        <v>3</v>
      </c>
      <c r="AC25" s="65">
        <v>0</v>
      </c>
      <c r="AD25" s="65">
        <v>0</v>
      </c>
      <c r="AF25" s="29"/>
      <c r="AH25" s="29"/>
    </row>
    <row r="26" spans="1:34" x14ac:dyDescent="0.25">
      <c r="A26" s="6" t="s">
        <v>132</v>
      </c>
      <c r="B26" s="7" t="s">
        <v>133</v>
      </c>
      <c r="C26" s="61">
        <v>196</v>
      </c>
      <c r="D26" s="61">
        <v>304</v>
      </c>
      <c r="E26" s="61">
        <v>83</v>
      </c>
      <c r="F26" s="61">
        <v>159</v>
      </c>
      <c r="G26" s="65">
        <v>51</v>
      </c>
      <c r="H26" s="65">
        <v>101</v>
      </c>
      <c r="I26" s="65">
        <v>58</v>
      </c>
      <c r="J26" s="65">
        <v>104</v>
      </c>
      <c r="K26" s="65">
        <v>53</v>
      </c>
      <c r="L26" s="65">
        <v>92</v>
      </c>
      <c r="M26" s="65">
        <v>23</v>
      </c>
      <c r="N26" s="65">
        <v>39</v>
      </c>
      <c r="O26" s="65">
        <v>15</v>
      </c>
      <c r="P26" s="65">
        <v>26</v>
      </c>
      <c r="Q26" s="65">
        <v>10</v>
      </c>
      <c r="R26" s="65">
        <v>25</v>
      </c>
      <c r="S26" s="65">
        <v>6</v>
      </c>
      <c r="T26" s="65">
        <v>14</v>
      </c>
      <c r="U26" s="65">
        <v>5</v>
      </c>
      <c r="V26" s="65">
        <v>7</v>
      </c>
      <c r="W26" s="65">
        <v>1</v>
      </c>
      <c r="X26" s="65">
        <v>3</v>
      </c>
      <c r="Y26" s="65">
        <v>1</v>
      </c>
      <c r="Z26" s="65">
        <v>2</v>
      </c>
      <c r="AA26" s="65">
        <v>0</v>
      </c>
      <c r="AB26" s="65">
        <v>1</v>
      </c>
      <c r="AC26" s="65">
        <v>0</v>
      </c>
      <c r="AD26" s="65">
        <v>0</v>
      </c>
      <c r="AF26" s="29"/>
      <c r="AH26" s="29"/>
    </row>
    <row r="27" spans="1:34" x14ac:dyDescent="0.25">
      <c r="A27" s="6" t="s">
        <v>134</v>
      </c>
      <c r="B27" s="7" t="s">
        <v>135</v>
      </c>
      <c r="C27" s="61">
        <v>133</v>
      </c>
      <c r="D27" s="61">
        <v>333</v>
      </c>
      <c r="E27" s="61">
        <v>209</v>
      </c>
      <c r="F27" s="61">
        <v>533</v>
      </c>
      <c r="G27" s="65">
        <v>77</v>
      </c>
      <c r="H27" s="65">
        <v>227</v>
      </c>
      <c r="I27" s="65">
        <v>32</v>
      </c>
      <c r="J27" s="65">
        <v>95</v>
      </c>
      <c r="K27" s="65">
        <v>32</v>
      </c>
      <c r="L27" s="65">
        <v>62</v>
      </c>
      <c r="M27" s="65">
        <v>21</v>
      </c>
      <c r="N27" s="65">
        <v>71</v>
      </c>
      <c r="O27" s="65">
        <v>15</v>
      </c>
      <c r="P27" s="65">
        <v>36</v>
      </c>
      <c r="Q27" s="65">
        <v>12</v>
      </c>
      <c r="R27" s="65">
        <v>36</v>
      </c>
      <c r="S27" s="65">
        <v>2</v>
      </c>
      <c r="T27" s="65">
        <v>6</v>
      </c>
      <c r="U27" s="65">
        <v>0</v>
      </c>
      <c r="V27" s="65">
        <v>2</v>
      </c>
      <c r="W27" s="65">
        <v>7</v>
      </c>
      <c r="X27" s="65">
        <v>14</v>
      </c>
      <c r="Y27" s="65">
        <v>1</v>
      </c>
      <c r="Z27" s="65">
        <v>3</v>
      </c>
      <c r="AA27" s="65">
        <v>0</v>
      </c>
      <c r="AB27" s="65">
        <v>1</v>
      </c>
      <c r="AC27" s="65">
        <v>0</v>
      </c>
      <c r="AD27" s="65">
        <v>0</v>
      </c>
      <c r="AF27" s="29"/>
      <c r="AH27" s="29"/>
    </row>
    <row r="28" spans="1:34" x14ac:dyDescent="0.25">
      <c r="A28" s="6" t="s">
        <v>136</v>
      </c>
      <c r="B28" s="7" t="s">
        <v>137</v>
      </c>
      <c r="C28" s="61">
        <v>179</v>
      </c>
      <c r="D28" s="61">
        <v>463</v>
      </c>
      <c r="E28" s="61">
        <v>285</v>
      </c>
      <c r="F28" s="61">
        <v>1021</v>
      </c>
      <c r="G28" s="65">
        <v>116</v>
      </c>
      <c r="H28" s="65">
        <v>396</v>
      </c>
      <c r="I28" s="65">
        <v>55</v>
      </c>
      <c r="J28" s="65">
        <v>194</v>
      </c>
      <c r="K28" s="65">
        <v>49</v>
      </c>
      <c r="L28" s="65">
        <v>137</v>
      </c>
      <c r="M28" s="65">
        <v>37</v>
      </c>
      <c r="N28" s="65">
        <v>115</v>
      </c>
      <c r="O28" s="65">
        <v>32</v>
      </c>
      <c r="P28" s="65">
        <v>77</v>
      </c>
      <c r="Q28" s="65">
        <v>41</v>
      </c>
      <c r="R28" s="65">
        <v>92</v>
      </c>
      <c r="S28" s="65">
        <v>4</v>
      </c>
      <c r="T28" s="65">
        <v>20</v>
      </c>
      <c r="U28" s="65">
        <v>2</v>
      </c>
      <c r="V28" s="65">
        <v>9</v>
      </c>
      <c r="W28" s="65">
        <v>2</v>
      </c>
      <c r="X28" s="65">
        <v>12</v>
      </c>
      <c r="Y28" s="65">
        <v>0</v>
      </c>
      <c r="Z28" s="65">
        <v>3</v>
      </c>
      <c r="AA28" s="65">
        <v>2</v>
      </c>
      <c r="AB28" s="65">
        <v>3</v>
      </c>
      <c r="AC28" s="65">
        <v>0</v>
      </c>
      <c r="AD28" s="65">
        <v>0</v>
      </c>
      <c r="AF28" s="29"/>
      <c r="AH28" s="29"/>
    </row>
    <row r="29" spans="1:34" x14ac:dyDescent="0.25">
      <c r="A29" s="6" t="s">
        <v>138</v>
      </c>
      <c r="B29" s="7" t="s">
        <v>139</v>
      </c>
      <c r="C29" s="61">
        <v>256</v>
      </c>
      <c r="D29" s="61">
        <v>497</v>
      </c>
      <c r="E29" s="61">
        <v>348</v>
      </c>
      <c r="F29" s="61">
        <v>828</v>
      </c>
      <c r="G29" s="65">
        <v>108</v>
      </c>
      <c r="H29" s="65">
        <v>281</v>
      </c>
      <c r="I29" s="65">
        <v>60</v>
      </c>
      <c r="J29" s="65">
        <v>150</v>
      </c>
      <c r="K29" s="65">
        <v>68</v>
      </c>
      <c r="L29" s="65">
        <v>121</v>
      </c>
      <c r="M29" s="65">
        <v>40</v>
      </c>
      <c r="N29" s="65">
        <v>94</v>
      </c>
      <c r="O29" s="65">
        <v>22</v>
      </c>
      <c r="P29" s="65">
        <v>42</v>
      </c>
      <c r="Q29" s="65">
        <v>30</v>
      </c>
      <c r="R29" s="65">
        <v>53</v>
      </c>
      <c r="S29" s="65">
        <v>5</v>
      </c>
      <c r="T29" s="65">
        <v>13</v>
      </c>
      <c r="U29" s="65">
        <v>8</v>
      </c>
      <c r="V29" s="65">
        <v>19</v>
      </c>
      <c r="W29" s="65">
        <v>4</v>
      </c>
      <c r="X29" s="65">
        <v>13</v>
      </c>
      <c r="Y29" s="65">
        <v>0</v>
      </c>
      <c r="Z29" s="65">
        <v>0</v>
      </c>
      <c r="AA29" s="65">
        <v>2</v>
      </c>
      <c r="AB29" s="65">
        <v>3</v>
      </c>
      <c r="AC29" s="65">
        <v>1</v>
      </c>
      <c r="AD29" s="65">
        <v>2</v>
      </c>
      <c r="AF29" s="29"/>
      <c r="AH29" s="29"/>
    </row>
    <row r="30" spans="1:34" x14ac:dyDescent="0.25">
      <c r="A30" s="6" t="s">
        <v>140</v>
      </c>
      <c r="B30" s="7" t="s">
        <v>141</v>
      </c>
      <c r="C30" s="61">
        <v>203</v>
      </c>
      <c r="D30" s="61">
        <v>404</v>
      </c>
      <c r="E30" s="61">
        <v>150</v>
      </c>
      <c r="F30" s="61">
        <v>344</v>
      </c>
      <c r="G30" s="65">
        <v>132</v>
      </c>
      <c r="H30" s="65">
        <v>252</v>
      </c>
      <c r="I30" s="65">
        <v>77</v>
      </c>
      <c r="J30" s="65">
        <v>136</v>
      </c>
      <c r="K30" s="65">
        <v>115</v>
      </c>
      <c r="L30" s="65">
        <v>202</v>
      </c>
      <c r="M30" s="65">
        <v>40</v>
      </c>
      <c r="N30" s="65">
        <v>73</v>
      </c>
      <c r="O30" s="65">
        <v>21</v>
      </c>
      <c r="P30" s="65">
        <v>34</v>
      </c>
      <c r="Q30" s="65">
        <v>2</v>
      </c>
      <c r="R30" s="65">
        <v>11</v>
      </c>
      <c r="S30" s="65">
        <v>7</v>
      </c>
      <c r="T30" s="65">
        <v>15</v>
      </c>
      <c r="U30" s="65">
        <v>2</v>
      </c>
      <c r="V30" s="65">
        <v>8</v>
      </c>
      <c r="W30" s="65">
        <v>4</v>
      </c>
      <c r="X30" s="65">
        <v>8</v>
      </c>
      <c r="Y30" s="65">
        <v>0</v>
      </c>
      <c r="Z30" s="65">
        <v>1</v>
      </c>
      <c r="AA30" s="65">
        <v>1</v>
      </c>
      <c r="AB30" s="65">
        <v>5</v>
      </c>
      <c r="AC30" s="65">
        <v>0</v>
      </c>
      <c r="AD30" s="65">
        <v>0</v>
      </c>
      <c r="AF30" s="29"/>
      <c r="AH30" s="29"/>
    </row>
    <row r="31" spans="1:34" x14ac:dyDescent="0.25">
      <c r="A31" s="6" t="s">
        <v>142</v>
      </c>
      <c r="B31" s="7" t="s">
        <v>143</v>
      </c>
      <c r="C31" s="61">
        <v>203</v>
      </c>
      <c r="D31" s="61">
        <v>418</v>
      </c>
      <c r="E31" s="61">
        <v>199</v>
      </c>
      <c r="F31" s="61">
        <v>410</v>
      </c>
      <c r="G31" s="65">
        <v>98</v>
      </c>
      <c r="H31" s="65">
        <v>196</v>
      </c>
      <c r="I31" s="65">
        <v>85</v>
      </c>
      <c r="J31" s="65">
        <v>189</v>
      </c>
      <c r="K31" s="65">
        <v>57</v>
      </c>
      <c r="L31" s="65">
        <v>110</v>
      </c>
      <c r="M31" s="65">
        <v>26</v>
      </c>
      <c r="N31" s="65">
        <v>51</v>
      </c>
      <c r="O31" s="65">
        <v>18</v>
      </c>
      <c r="P31" s="65">
        <v>35</v>
      </c>
      <c r="Q31" s="65">
        <v>10</v>
      </c>
      <c r="R31" s="65">
        <v>32</v>
      </c>
      <c r="S31" s="65">
        <v>6</v>
      </c>
      <c r="T31" s="65">
        <v>12</v>
      </c>
      <c r="U31" s="65">
        <v>2</v>
      </c>
      <c r="V31" s="65">
        <v>13</v>
      </c>
      <c r="W31" s="65">
        <v>4</v>
      </c>
      <c r="X31" s="65">
        <v>10</v>
      </c>
      <c r="Y31" s="65">
        <v>1</v>
      </c>
      <c r="Z31" s="65">
        <v>3</v>
      </c>
      <c r="AA31" s="65">
        <v>0</v>
      </c>
      <c r="AB31" s="65">
        <v>2</v>
      </c>
      <c r="AC31" s="65">
        <v>1</v>
      </c>
      <c r="AD31" s="65">
        <v>1</v>
      </c>
      <c r="AF31" s="29"/>
      <c r="AH31" s="29"/>
    </row>
    <row r="32" spans="1:34" x14ac:dyDescent="0.25">
      <c r="A32" s="6" t="s">
        <v>144</v>
      </c>
      <c r="B32" s="7" t="s">
        <v>145</v>
      </c>
      <c r="C32" s="61">
        <v>216</v>
      </c>
      <c r="D32" s="61">
        <v>395</v>
      </c>
      <c r="E32" s="61">
        <v>192</v>
      </c>
      <c r="F32" s="61">
        <v>405</v>
      </c>
      <c r="G32" s="65">
        <v>87</v>
      </c>
      <c r="H32" s="65">
        <v>195</v>
      </c>
      <c r="I32" s="65">
        <v>87</v>
      </c>
      <c r="J32" s="65">
        <v>170</v>
      </c>
      <c r="K32" s="65">
        <v>59</v>
      </c>
      <c r="L32" s="65">
        <v>124</v>
      </c>
      <c r="M32" s="65">
        <v>36</v>
      </c>
      <c r="N32" s="65">
        <v>72</v>
      </c>
      <c r="O32" s="65">
        <v>23</v>
      </c>
      <c r="P32" s="65">
        <v>38</v>
      </c>
      <c r="Q32" s="65">
        <v>20</v>
      </c>
      <c r="R32" s="65">
        <v>37</v>
      </c>
      <c r="S32" s="65">
        <v>5</v>
      </c>
      <c r="T32" s="65">
        <v>11</v>
      </c>
      <c r="U32" s="65">
        <v>3</v>
      </c>
      <c r="V32" s="65">
        <v>10</v>
      </c>
      <c r="W32" s="65">
        <v>1</v>
      </c>
      <c r="X32" s="65">
        <v>7</v>
      </c>
      <c r="Y32" s="65">
        <v>4</v>
      </c>
      <c r="Z32" s="65">
        <v>5</v>
      </c>
      <c r="AA32" s="65">
        <v>1</v>
      </c>
      <c r="AB32" s="65">
        <v>3</v>
      </c>
      <c r="AC32" s="65">
        <v>0</v>
      </c>
      <c r="AD32" s="65">
        <v>0</v>
      </c>
      <c r="AF32" s="29"/>
      <c r="AH32" s="29"/>
    </row>
    <row r="33" spans="1:34" x14ac:dyDescent="0.25">
      <c r="A33" s="6" t="s">
        <v>146</v>
      </c>
      <c r="B33" s="7" t="s">
        <v>147</v>
      </c>
      <c r="C33" s="61">
        <v>142</v>
      </c>
      <c r="D33" s="61">
        <v>352</v>
      </c>
      <c r="E33" s="61">
        <v>164</v>
      </c>
      <c r="F33" s="61">
        <v>498</v>
      </c>
      <c r="G33" s="65">
        <v>130</v>
      </c>
      <c r="H33" s="65">
        <v>394</v>
      </c>
      <c r="I33" s="65">
        <v>51</v>
      </c>
      <c r="J33" s="65">
        <v>130</v>
      </c>
      <c r="K33" s="65">
        <v>57</v>
      </c>
      <c r="L33" s="65">
        <v>140</v>
      </c>
      <c r="M33" s="65">
        <v>31</v>
      </c>
      <c r="N33" s="65">
        <v>80</v>
      </c>
      <c r="O33" s="65">
        <v>14</v>
      </c>
      <c r="P33" s="65">
        <v>47</v>
      </c>
      <c r="Q33" s="65">
        <v>20</v>
      </c>
      <c r="R33" s="65">
        <v>35</v>
      </c>
      <c r="S33" s="65">
        <v>0</v>
      </c>
      <c r="T33" s="65">
        <v>14</v>
      </c>
      <c r="U33" s="65">
        <v>2</v>
      </c>
      <c r="V33" s="65">
        <v>6</v>
      </c>
      <c r="W33" s="65">
        <v>1</v>
      </c>
      <c r="X33" s="65">
        <v>5</v>
      </c>
      <c r="Y33" s="65">
        <v>0</v>
      </c>
      <c r="Z33" s="65">
        <v>2</v>
      </c>
      <c r="AA33" s="65">
        <v>1</v>
      </c>
      <c r="AB33" s="65">
        <v>2</v>
      </c>
      <c r="AC33" s="65">
        <v>0</v>
      </c>
      <c r="AD33" s="65">
        <v>0</v>
      </c>
      <c r="AF33" s="29"/>
      <c r="AH33" s="29"/>
    </row>
    <row r="34" spans="1:34" x14ac:dyDescent="0.25">
      <c r="A34" s="6" t="s">
        <v>148</v>
      </c>
      <c r="B34" s="7" t="s">
        <v>149</v>
      </c>
      <c r="C34" s="61">
        <v>160</v>
      </c>
      <c r="D34" s="61">
        <v>477</v>
      </c>
      <c r="E34" s="61">
        <v>154</v>
      </c>
      <c r="F34" s="61">
        <v>552</v>
      </c>
      <c r="G34" s="65">
        <v>55</v>
      </c>
      <c r="H34" s="65">
        <v>195</v>
      </c>
      <c r="I34" s="65">
        <v>67</v>
      </c>
      <c r="J34" s="65">
        <v>216</v>
      </c>
      <c r="K34" s="65">
        <v>40</v>
      </c>
      <c r="L34" s="65">
        <v>123</v>
      </c>
      <c r="M34" s="65">
        <v>33</v>
      </c>
      <c r="N34" s="65">
        <v>83</v>
      </c>
      <c r="O34" s="65">
        <v>17</v>
      </c>
      <c r="P34" s="65">
        <v>34</v>
      </c>
      <c r="Q34" s="65">
        <v>9</v>
      </c>
      <c r="R34" s="65">
        <v>32</v>
      </c>
      <c r="S34" s="65">
        <v>4</v>
      </c>
      <c r="T34" s="65">
        <v>16</v>
      </c>
      <c r="U34" s="65">
        <v>2</v>
      </c>
      <c r="V34" s="65">
        <v>6</v>
      </c>
      <c r="W34" s="65">
        <v>0</v>
      </c>
      <c r="X34" s="65">
        <v>0</v>
      </c>
      <c r="Y34" s="65">
        <v>1</v>
      </c>
      <c r="Z34" s="65">
        <v>4</v>
      </c>
      <c r="AA34" s="65">
        <v>0</v>
      </c>
      <c r="AB34" s="65">
        <v>3</v>
      </c>
      <c r="AC34" s="65">
        <v>0</v>
      </c>
      <c r="AD34" s="65">
        <v>0</v>
      </c>
      <c r="AF34" s="29"/>
      <c r="AH34" s="29"/>
    </row>
    <row r="35" spans="1:34" x14ac:dyDescent="0.25">
      <c r="A35" s="6" t="s">
        <v>150</v>
      </c>
      <c r="B35" s="7" t="s">
        <v>151</v>
      </c>
      <c r="C35" s="61">
        <v>195</v>
      </c>
      <c r="D35" s="61">
        <v>518</v>
      </c>
      <c r="E35" s="61">
        <v>199</v>
      </c>
      <c r="F35" s="61">
        <v>630</v>
      </c>
      <c r="G35" s="65">
        <v>70</v>
      </c>
      <c r="H35" s="65">
        <v>177</v>
      </c>
      <c r="I35" s="65">
        <v>41</v>
      </c>
      <c r="J35" s="65">
        <v>157</v>
      </c>
      <c r="K35" s="65">
        <v>40</v>
      </c>
      <c r="L35" s="65">
        <v>107</v>
      </c>
      <c r="M35" s="65">
        <v>25</v>
      </c>
      <c r="N35" s="65">
        <v>77</v>
      </c>
      <c r="O35" s="65">
        <v>36</v>
      </c>
      <c r="P35" s="65">
        <v>68</v>
      </c>
      <c r="Q35" s="65">
        <v>12</v>
      </c>
      <c r="R35" s="65">
        <v>32</v>
      </c>
      <c r="S35" s="65">
        <v>2</v>
      </c>
      <c r="T35" s="65">
        <v>13</v>
      </c>
      <c r="U35" s="65">
        <v>1</v>
      </c>
      <c r="V35" s="65">
        <v>8</v>
      </c>
      <c r="W35" s="65">
        <v>0</v>
      </c>
      <c r="X35" s="65">
        <v>1</v>
      </c>
      <c r="Y35" s="65">
        <v>0</v>
      </c>
      <c r="Z35" s="65">
        <v>1</v>
      </c>
      <c r="AA35" s="65">
        <v>0</v>
      </c>
      <c r="AB35" s="65">
        <v>2</v>
      </c>
      <c r="AC35" s="65">
        <v>0</v>
      </c>
      <c r="AD35" s="65">
        <v>0</v>
      </c>
      <c r="AF35" s="29"/>
      <c r="AH35" s="29"/>
    </row>
    <row r="36" spans="1:34" x14ac:dyDescent="0.25">
      <c r="A36" s="6" t="s">
        <v>152</v>
      </c>
      <c r="B36" s="7" t="s">
        <v>153</v>
      </c>
      <c r="C36" s="61">
        <v>229</v>
      </c>
      <c r="D36" s="61">
        <v>433</v>
      </c>
      <c r="E36" s="61">
        <v>84</v>
      </c>
      <c r="F36" s="61">
        <v>191</v>
      </c>
      <c r="G36" s="65">
        <v>71</v>
      </c>
      <c r="H36" s="65">
        <v>120</v>
      </c>
      <c r="I36" s="65">
        <v>48</v>
      </c>
      <c r="J36" s="65">
        <v>130</v>
      </c>
      <c r="K36" s="65">
        <v>70</v>
      </c>
      <c r="L36" s="65">
        <v>147</v>
      </c>
      <c r="M36" s="65">
        <v>26</v>
      </c>
      <c r="N36" s="65">
        <v>55</v>
      </c>
      <c r="O36" s="65">
        <v>19</v>
      </c>
      <c r="P36" s="65">
        <v>33</v>
      </c>
      <c r="Q36" s="65">
        <v>3</v>
      </c>
      <c r="R36" s="65">
        <v>10</v>
      </c>
      <c r="S36" s="65">
        <v>3</v>
      </c>
      <c r="T36" s="65">
        <v>12</v>
      </c>
      <c r="U36" s="65">
        <v>4</v>
      </c>
      <c r="V36" s="65">
        <v>14</v>
      </c>
      <c r="W36" s="65">
        <v>0</v>
      </c>
      <c r="X36" s="65">
        <v>1</v>
      </c>
      <c r="Y36" s="65">
        <v>2</v>
      </c>
      <c r="Z36" s="65">
        <v>2</v>
      </c>
      <c r="AA36" s="65">
        <v>0</v>
      </c>
      <c r="AB36" s="65">
        <v>4</v>
      </c>
      <c r="AC36" s="65">
        <v>0</v>
      </c>
      <c r="AD36" s="65">
        <v>0</v>
      </c>
      <c r="AF36" s="29"/>
      <c r="AH36" s="29"/>
    </row>
    <row r="37" spans="1:34" x14ac:dyDescent="0.25">
      <c r="A37" s="6" t="s">
        <v>154</v>
      </c>
      <c r="B37" s="7" t="s">
        <v>155</v>
      </c>
      <c r="C37" s="61">
        <v>228</v>
      </c>
      <c r="D37" s="61">
        <v>541</v>
      </c>
      <c r="E37" s="61">
        <v>139</v>
      </c>
      <c r="F37" s="61">
        <v>345</v>
      </c>
      <c r="G37" s="65">
        <v>68</v>
      </c>
      <c r="H37" s="65">
        <v>202</v>
      </c>
      <c r="I37" s="65">
        <v>82</v>
      </c>
      <c r="J37" s="65">
        <v>171</v>
      </c>
      <c r="K37" s="65">
        <v>85</v>
      </c>
      <c r="L37" s="65">
        <v>168</v>
      </c>
      <c r="M37" s="65">
        <v>17</v>
      </c>
      <c r="N37" s="65">
        <v>35</v>
      </c>
      <c r="O37" s="65">
        <v>24</v>
      </c>
      <c r="P37" s="65">
        <v>48</v>
      </c>
      <c r="Q37" s="65">
        <v>11</v>
      </c>
      <c r="R37" s="65">
        <v>26</v>
      </c>
      <c r="S37" s="65">
        <v>2</v>
      </c>
      <c r="T37" s="65">
        <v>9</v>
      </c>
      <c r="U37" s="65">
        <v>5</v>
      </c>
      <c r="V37" s="65">
        <v>15</v>
      </c>
      <c r="W37" s="65">
        <v>5</v>
      </c>
      <c r="X37" s="65">
        <v>7</v>
      </c>
      <c r="Y37" s="65">
        <v>1</v>
      </c>
      <c r="Z37" s="65">
        <v>6</v>
      </c>
      <c r="AA37" s="65">
        <v>0</v>
      </c>
      <c r="AB37" s="65">
        <v>0</v>
      </c>
      <c r="AC37" s="65">
        <v>0</v>
      </c>
      <c r="AD37" s="65">
        <v>0</v>
      </c>
      <c r="AF37" s="29"/>
      <c r="AH37" s="29"/>
    </row>
    <row r="38" spans="1:34" x14ac:dyDescent="0.25">
      <c r="A38" s="6" t="s">
        <v>156</v>
      </c>
      <c r="B38" s="7" t="s">
        <v>157</v>
      </c>
      <c r="C38" s="61">
        <v>249</v>
      </c>
      <c r="D38" s="61">
        <v>476</v>
      </c>
      <c r="E38" s="61">
        <v>241</v>
      </c>
      <c r="F38" s="61">
        <v>467</v>
      </c>
      <c r="G38" s="65">
        <v>86</v>
      </c>
      <c r="H38" s="65">
        <v>210</v>
      </c>
      <c r="I38" s="65">
        <v>60</v>
      </c>
      <c r="J38" s="65">
        <v>133</v>
      </c>
      <c r="K38" s="65">
        <v>63</v>
      </c>
      <c r="L38" s="65">
        <v>112</v>
      </c>
      <c r="M38" s="65">
        <v>36</v>
      </c>
      <c r="N38" s="65">
        <v>73</v>
      </c>
      <c r="O38" s="65">
        <v>20</v>
      </c>
      <c r="P38" s="65">
        <v>39</v>
      </c>
      <c r="Q38" s="65">
        <v>17</v>
      </c>
      <c r="R38" s="65">
        <v>41</v>
      </c>
      <c r="S38" s="65">
        <v>2</v>
      </c>
      <c r="T38" s="65">
        <v>6</v>
      </c>
      <c r="U38" s="65">
        <v>4</v>
      </c>
      <c r="V38" s="65">
        <v>7</v>
      </c>
      <c r="W38" s="65">
        <v>5</v>
      </c>
      <c r="X38" s="65">
        <v>8</v>
      </c>
      <c r="Y38" s="65">
        <v>1</v>
      </c>
      <c r="Z38" s="65">
        <v>2</v>
      </c>
      <c r="AA38" s="65">
        <v>2</v>
      </c>
      <c r="AB38" s="65">
        <v>2</v>
      </c>
      <c r="AC38" s="65">
        <v>0</v>
      </c>
      <c r="AD38" s="65">
        <v>0</v>
      </c>
      <c r="AF38" s="29"/>
      <c r="AH38" s="29"/>
    </row>
    <row r="39" spans="1:34" x14ac:dyDescent="0.25">
      <c r="A39" s="6" t="s">
        <v>158</v>
      </c>
      <c r="B39" s="7" t="s">
        <v>159</v>
      </c>
      <c r="C39" s="61">
        <v>223</v>
      </c>
      <c r="D39" s="61">
        <v>460</v>
      </c>
      <c r="E39" s="61">
        <v>257</v>
      </c>
      <c r="F39" s="61">
        <v>528</v>
      </c>
      <c r="G39" s="65">
        <v>56</v>
      </c>
      <c r="H39" s="65">
        <v>183</v>
      </c>
      <c r="I39" s="65">
        <v>51</v>
      </c>
      <c r="J39" s="65">
        <v>134</v>
      </c>
      <c r="K39" s="65">
        <v>64</v>
      </c>
      <c r="L39" s="65">
        <v>144</v>
      </c>
      <c r="M39" s="65">
        <v>41</v>
      </c>
      <c r="N39" s="65">
        <v>82</v>
      </c>
      <c r="O39" s="65">
        <v>24</v>
      </c>
      <c r="P39" s="65">
        <v>34</v>
      </c>
      <c r="Q39" s="65">
        <v>35</v>
      </c>
      <c r="R39" s="65">
        <v>55</v>
      </c>
      <c r="S39" s="65">
        <v>7</v>
      </c>
      <c r="T39" s="65">
        <v>15</v>
      </c>
      <c r="U39" s="65">
        <v>1</v>
      </c>
      <c r="V39" s="65">
        <v>10</v>
      </c>
      <c r="W39" s="65">
        <v>5</v>
      </c>
      <c r="X39" s="65">
        <v>5</v>
      </c>
      <c r="Y39" s="65">
        <v>1</v>
      </c>
      <c r="Z39" s="65">
        <v>3</v>
      </c>
      <c r="AA39" s="65">
        <v>1</v>
      </c>
      <c r="AB39" s="65">
        <v>1</v>
      </c>
      <c r="AC39" s="65">
        <v>0</v>
      </c>
      <c r="AD39" s="65">
        <v>0</v>
      </c>
      <c r="AF39" s="29"/>
      <c r="AH39" s="29"/>
    </row>
    <row r="40" spans="1:34" x14ac:dyDescent="0.25">
      <c r="A40" s="6" t="s">
        <v>160</v>
      </c>
      <c r="B40" s="7" t="s">
        <v>161</v>
      </c>
      <c r="C40" s="61">
        <v>142</v>
      </c>
      <c r="D40" s="61">
        <v>337</v>
      </c>
      <c r="E40" s="61">
        <v>127</v>
      </c>
      <c r="F40" s="61">
        <v>305</v>
      </c>
      <c r="G40" s="65">
        <v>79</v>
      </c>
      <c r="H40" s="65">
        <v>194</v>
      </c>
      <c r="I40" s="65">
        <v>30</v>
      </c>
      <c r="J40" s="65">
        <v>95</v>
      </c>
      <c r="K40" s="65">
        <v>59</v>
      </c>
      <c r="L40" s="65">
        <v>114</v>
      </c>
      <c r="M40" s="65">
        <v>16</v>
      </c>
      <c r="N40" s="65">
        <v>50</v>
      </c>
      <c r="O40" s="65">
        <v>16</v>
      </c>
      <c r="P40" s="65">
        <v>30</v>
      </c>
      <c r="Q40" s="65">
        <v>8</v>
      </c>
      <c r="R40" s="65">
        <v>14</v>
      </c>
      <c r="S40" s="65">
        <v>3</v>
      </c>
      <c r="T40" s="65">
        <v>11</v>
      </c>
      <c r="U40" s="65">
        <v>0</v>
      </c>
      <c r="V40" s="65">
        <v>2</v>
      </c>
      <c r="W40" s="65">
        <v>3</v>
      </c>
      <c r="X40" s="65">
        <v>7</v>
      </c>
      <c r="Y40" s="65">
        <v>2</v>
      </c>
      <c r="Z40" s="65">
        <v>3</v>
      </c>
      <c r="AA40" s="65">
        <v>0</v>
      </c>
      <c r="AB40" s="65">
        <v>0</v>
      </c>
      <c r="AC40" s="65">
        <v>0</v>
      </c>
      <c r="AD40" s="65">
        <v>0</v>
      </c>
      <c r="AF40" s="29"/>
      <c r="AH40" s="29"/>
    </row>
    <row r="41" spans="1:34" x14ac:dyDescent="0.25">
      <c r="A41" s="6" t="s">
        <v>162</v>
      </c>
      <c r="B41" s="7" t="s">
        <v>163</v>
      </c>
      <c r="C41" s="61">
        <v>170</v>
      </c>
      <c r="D41" s="61">
        <v>380</v>
      </c>
      <c r="E41" s="61">
        <v>158</v>
      </c>
      <c r="F41" s="61">
        <v>356</v>
      </c>
      <c r="G41" s="65">
        <v>72</v>
      </c>
      <c r="H41" s="65">
        <v>169</v>
      </c>
      <c r="I41" s="65">
        <v>43</v>
      </c>
      <c r="J41" s="65">
        <v>112</v>
      </c>
      <c r="K41" s="65">
        <v>47</v>
      </c>
      <c r="L41" s="65">
        <v>105</v>
      </c>
      <c r="M41" s="65">
        <v>15</v>
      </c>
      <c r="N41" s="65">
        <v>42</v>
      </c>
      <c r="O41" s="65">
        <v>16</v>
      </c>
      <c r="P41" s="65">
        <v>38</v>
      </c>
      <c r="Q41" s="65">
        <v>20</v>
      </c>
      <c r="R41" s="65">
        <v>36</v>
      </c>
      <c r="S41" s="65">
        <v>1</v>
      </c>
      <c r="T41" s="65">
        <v>9</v>
      </c>
      <c r="U41" s="65">
        <v>0</v>
      </c>
      <c r="V41" s="65">
        <v>2</v>
      </c>
      <c r="W41" s="65">
        <v>2</v>
      </c>
      <c r="X41" s="65">
        <v>3</v>
      </c>
      <c r="Y41" s="65">
        <v>0</v>
      </c>
      <c r="Z41" s="65">
        <v>1</v>
      </c>
      <c r="AA41" s="65">
        <v>0</v>
      </c>
      <c r="AB41" s="65">
        <v>1</v>
      </c>
      <c r="AC41" s="65">
        <v>1</v>
      </c>
      <c r="AD41" s="65">
        <v>2</v>
      </c>
      <c r="AF41" s="29"/>
      <c r="AH41" s="29"/>
    </row>
    <row r="42" spans="1:34" x14ac:dyDescent="0.25">
      <c r="A42" s="6" t="s">
        <v>164</v>
      </c>
      <c r="B42" s="7" t="s">
        <v>165</v>
      </c>
      <c r="C42" s="61">
        <v>187</v>
      </c>
      <c r="D42" s="61">
        <v>375</v>
      </c>
      <c r="E42" s="61">
        <v>134</v>
      </c>
      <c r="F42" s="61">
        <v>289</v>
      </c>
      <c r="G42" s="65">
        <v>110</v>
      </c>
      <c r="H42" s="65">
        <v>223</v>
      </c>
      <c r="I42" s="65">
        <v>61</v>
      </c>
      <c r="J42" s="65">
        <v>124</v>
      </c>
      <c r="K42" s="65">
        <v>84</v>
      </c>
      <c r="L42" s="65">
        <v>156</v>
      </c>
      <c r="M42" s="65">
        <v>26</v>
      </c>
      <c r="N42" s="65">
        <v>49</v>
      </c>
      <c r="O42" s="65">
        <v>13</v>
      </c>
      <c r="P42" s="65">
        <v>21</v>
      </c>
      <c r="Q42" s="65">
        <v>12</v>
      </c>
      <c r="R42" s="65">
        <v>16</v>
      </c>
      <c r="S42" s="65">
        <v>1</v>
      </c>
      <c r="T42" s="65">
        <v>4</v>
      </c>
      <c r="U42" s="65">
        <v>3</v>
      </c>
      <c r="V42" s="65">
        <v>11</v>
      </c>
      <c r="W42" s="65">
        <v>2</v>
      </c>
      <c r="X42" s="65">
        <v>6</v>
      </c>
      <c r="Y42" s="65">
        <v>0</v>
      </c>
      <c r="Z42" s="65">
        <v>2</v>
      </c>
      <c r="AA42" s="65">
        <v>0</v>
      </c>
      <c r="AB42" s="65">
        <v>2</v>
      </c>
      <c r="AC42" s="65">
        <v>0</v>
      </c>
      <c r="AD42" s="65">
        <v>2</v>
      </c>
      <c r="AF42" s="29"/>
      <c r="AH42" s="29"/>
    </row>
    <row r="43" spans="1:34" x14ac:dyDescent="0.25">
      <c r="A43" s="6" t="s">
        <v>166</v>
      </c>
      <c r="B43" s="7" t="s">
        <v>167</v>
      </c>
      <c r="C43" s="61">
        <v>341</v>
      </c>
      <c r="D43" s="61">
        <v>543</v>
      </c>
      <c r="E43" s="61">
        <v>276</v>
      </c>
      <c r="F43" s="61">
        <v>462</v>
      </c>
      <c r="G43" s="65">
        <v>145</v>
      </c>
      <c r="H43" s="65">
        <v>276</v>
      </c>
      <c r="I43" s="65">
        <v>75</v>
      </c>
      <c r="J43" s="65">
        <v>155</v>
      </c>
      <c r="K43" s="65">
        <v>131</v>
      </c>
      <c r="L43" s="65">
        <v>206</v>
      </c>
      <c r="M43" s="65">
        <v>49</v>
      </c>
      <c r="N43" s="65">
        <v>78</v>
      </c>
      <c r="O43" s="65">
        <v>31</v>
      </c>
      <c r="P43" s="65">
        <v>46</v>
      </c>
      <c r="Q43" s="65">
        <v>15</v>
      </c>
      <c r="R43" s="65">
        <v>27</v>
      </c>
      <c r="S43" s="65">
        <v>5</v>
      </c>
      <c r="T43" s="65">
        <v>15</v>
      </c>
      <c r="U43" s="65">
        <v>4</v>
      </c>
      <c r="V43" s="65">
        <v>8</v>
      </c>
      <c r="W43" s="65">
        <v>3</v>
      </c>
      <c r="X43" s="65">
        <v>8</v>
      </c>
      <c r="Y43" s="65">
        <v>4</v>
      </c>
      <c r="Z43" s="65">
        <v>6</v>
      </c>
      <c r="AA43" s="65">
        <v>1</v>
      </c>
      <c r="AB43" s="65">
        <v>2</v>
      </c>
      <c r="AC43" s="65">
        <v>0</v>
      </c>
      <c r="AD43" s="65">
        <v>1</v>
      </c>
      <c r="AF43" s="29"/>
      <c r="AH43" s="29"/>
    </row>
    <row r="44" spans="1:34" x14ac:dyDescent="0.25">
      <c r="A44" s="6" t="s">
        <v>168</v>
      </c>
      <c r="B44" s="7" t="s">
        <v>169</v>
      </c>
      <c r="C44" s="61">
        <v>113</v>
      </c>
      <c r="D44" s="61">
        <v>247</v>
      </c>
      <c r="E44" s="61">
        <v>86</v>
      </c>
      <c r="F44" s="61">
        <v>225</v>
      </c>
      <c r="G44" s="65">
        <v>58</v>
      </c>
      <c r="H44" s="65">
        <v>135</v>
      </c>
      <c r="I44" s="65">
        <v>23</v>
      </c>
      <c r="J44" s="65">
        <v>59</v>
      </c>
      <c r="K44" s="65">
        <v>78</v>
      </c>
      <c r="L44" s="65">
        <v>135</v>
      </c>
      <c r="M44" s="65">
        <v>11</v>
      </c>
      <c r="N44" s="65">
        <v>25</v>
      </c>
      <c r="O44" s="65">
        <v>10</v>
      </c>
      <c r="P44" s="65">
        <v>34</v>
      </c>
      <c r="Q44" s="65">
        <v>6</v>
      </c>
      <c r="R44" s="65">
        <v>20</v>
      </c>
      <c r="S44" s="65">
        <v>0</v>
      </c>
      <c r="T44" s="65">
        <v>7</v>
      </c>
      <c r="U44" s="65">
        <v>2</v>
      </c>
      <c r="V44" s="65">
        <v>3</v>
      </c>
      <c r="W44" s="65">
        <v>2</v>
      </c>
      <c r="X44" s="65">
        <v>3</v>
      </c>
      <c r="Y44" s="65">
        <v>2</v>
      </c>
      <c r="Z44" s="65">
        <v>3</v>
      </c>
      <c r="AA44" s="65">
        <v>0</v>
      </c>
      <c r="AB44" s="65">
        <v>4</v>
      </c>
      <c r="AC44" s="65">
        <v>0</v>
      </c>
      <c r="AD44" s="65">
        <v>0</v>
      </c>
      <c r="AF44" s="29"/>
      <c r="AH44" s="29"/>
    </row>
    <row r="45" spans="1:34" x14ac:dyDescent="0.25">
      <c r="A45" s="6" t="s">
        <v>170</v>
      </c>
      <c r="B45" s="7" t="s">
        <v>171</v>
      </c>
      <c r="C45" s="61">
        <v>161</v>
      </c>
      <c r="D45" s="61">
        <v>318</v>
      </c>
      <c r="E45" s="61">
        <v>80</v>
      </c>
      <c r="F45" s="61">
        <v>161</v>
      </c>
      <c r="G45" s="65">
        <v>118</v>
      </c>
      <c r="H45" s="65">
        <v>198</v>
      </c>
      <c r="I45" s="65">
        <v>44</v>
      </c>
      <c r="J45" s="65">
        <v>99</v>
      </c>
      <c r="K45" s="65">
        <v>68</v>
      </c>
      <c r="L45" s="65">
        <v>133</v>
      </c>
      <c r="M45" s="65">
        <v>32</v>
      </c>
      <c r="N45" s="65">
        <v>59</v>
      </c>
      <c r="O45" s="65">
        <v>18</v>
      </c>
      <c r="P45" s="65">
        <v>34</v>
      </c>
      <c r="Q45" s="65">
        <v>12</v>
      </c>
      <c r="R45" s="65">
        <v>24</v>
      </c>
      <c r="S45" s="65">
        <v>3</v>
      </c>
      <c r="T45" s="65">
        <v>12</v>
      </c>
      <c r="U45" s="65">
        <v>2</v>
      </c>
      <c r="V45" s="65">
        <v>6</v>
      </c>
      <c r="W45" s="65">
        <v>1</v>
      </c>
      <c r="X45" s="65">
        <v>4</v>
      </c>
      <c r="Y45" s="65">
        <v>2</v>
      </c>
      <c r="Z45" s="65">
        <v>3</v>
      </c>
      <c r="AA45" s="65">
        <v>2</v>
      </c>
      <c r="AB45" s="65">
        <v>5</v>
      </c>
      <c r="AC45" s="65">
        <v>0</v>
      </c>
      <c r="AD45" s="65">
        <v>0</v>
      </c>
      <c r="AF45" s="29"/>
      <c r="AH45" s="29"/>
    </row>
    <row r="46" spans="1:34" x14ac:dyDescent="0.25">
      <c r="A46" s="6" t="s">
        <v>172</v>
      </c>
      <c r="B46" s="7" t="s">
        <v>173</v>
      </c>
      <c r="C46" s="61">
        <v>65</v>
      </c>
      <c r="D46" s="61">
        <v>144</v>
      </c>
      <c r="E46" s="61">
        <v>40</v>
      </c>
      <c r="F46" s="61">
        <v>107</v>
      </c>
      <c r="G46" s="65">
        <v>29</v>
      </c>
      <c r="H46" s="65">
        <v>67</v>
      </c>
      <c r="I46" s="65">
        <v>18</v>
      </c>
      <c r="J46" s="65">
        <v>47</v>
      </c>
      <c r="K46" s="65">
        <v>36</v>
      </c>
      <c r="L46" s="65">
        <v>52</v>
      </c>
      <c r="M46" s="65">
        <v>13</v>
      </c>
      <c r="N46" s="65">
        <v>16</v>
      </c>
      <c r="O46" s="65">
        <v>9</v>
      </c>
      <c r="P46" s="65">
        <v>20</v>
      </c>
      <c r="Q46" s="65">
        <v>10</v>
      </c>
      <c r="R46" s="65">
        <v>20</v>
      </c>
      <c r="S46" s="65">
        <v>1</v>
      </c>
      <c r="T46" s="65">
        <v>5</v>
      </c>
      <c r="U46" s="65">
        <v>5</v>
      </c>
      <c r="V46" s="65">
        <v>9</v>
      </c>
      <c r="W46" s="65">
        <v>2</v>
      </c>
      <c r="X46" s="65">
        <v>2</v>
      </c>
      <c r="Y46" s="65">
        <v>2</v>
      </c>
      <c r="Z46" s="65">
        <v>4</v>
      </c>
      <c r="AA46" s="65">
        <v>1</v>
      </c>
      <c r="AB46" s="65">
        <v>1</v>
      </c>
      <c r="AC46" s="65">
        <v>0</v>
      </c>
      <c r="AD46" s="65">
        <v>0</v>
      </c>
      <c r="AF46" s="29"/>
      <c r="AH46" s="29"/>
    </row>
    <row r="47" spans="1:34" x14ac:dyDescent="0.25">
      <c r="A47" s="6" t="s">
        <v>174</v>
      </c>
      <c r="B47" s="7" t="s">
        <v>175</v>
      </c>
      <c r="C47" s="61">
        <v>92</v>
      </c>
      <c r="D47" s="61">
        <v>246</v>
      </c>
      <c r="E47" s="61">
        <v>145</v>
      </c>
      <c r="F47" s="61">
        <v>377</v>
      </c>
      <c r="G47" s="65">
        <v>52</v>
      </c>
      <c r="H47" s="65">
        <v>152</v>
      </c>
      <c r="I47" s="65">
        <v>24</v>
      </c>
      <c r="J47" s="65">
        <v>79</v>
      </c>
      <c r="K47" s="65">
        <v>43</v>
      </c>
      <c r="L47" s="65">
        <v>88</v>
      </c>
      <c r="M47" s="65">
        <v>18</v>
      </c>
      <c r="N47" s="65">
        <v>42</v>
      </c>
      <c r="O47" s="65">
        <v>17</v>
      </c>
      <c r="P47" s="65">
        <v>31</v>
      </c>
      <c r="Q47" s="65">
        <v>20</v>
      </c>
      <c r="R47" s="65">
        <v>29</v>
      </c>
      <c r="S47" s="65">
        <v>0</v>
      </c>
      <c r="T47" s="65">
        <v>4</v>
      </c>
      <c r="U47" s="65">
        <v>3</v>
      </c>
      <c r="V47" s="65">
        <v>7</v>
      </c>
      <c r="W47" s="65">
        <v>0</v>
      </c>
      <c r="X47" s="65">
        <v>4</v>
      </c>
      <c r="Y47" s="65">
        <v>1</v>
      </c>
      <c r="Z47" s="65">
        <v>1</v>
      </c>
      <c r="AA47" s="65">
        <v>0</v>
      </c>
      <c r="AB47" s="65">
        <v>0</v>
      </c>
      <c r="AC47" s="65">
        <v>0</v>
      </c>
      <c r="AD47" s="65">
        <v>0</v>
      </c>
      <c r="AF47" s="29"/>
      <c r="AH47" s="29"/>
    </row>
    <row r="48" spans="1:34" x14ac:dyDescent="0.25">
      <c r="A48" s="6" t="s">
        <v>176</v>
      </c>
      <c r="B48" s="7" t="s">
        <v>177</v>
      </c>
      <c r="C48" s="61">
        <v>154</v>
      </c>
      <c r="D48" s="61">
        <v>290</v>
      </c>
      <c r="E48" s="61">
        <v>252</v>
      </c>
      <c r="F48" s="61">
        <v>515</v>
      </c>
      <c r="G48" s="65">
        <v>94</v>
      </c>
      <c r="H48" s="65">
        <v>202</v>
      </c>
      <c r="I48" s="65">
        <v>54</v>
      </c>
      <c r="J48" s="65">
        <v>114</v>
      </c>
      <c r="K48" s="65">
        <v>46</v>
      </c>
      <c r="L48" s="65">
        <v>83</v>
      </c>
      <c r="M48" s="65">
        <v>29</v>
      </c>
      <c r="N48" s="65">
        <v>61</v>
      </c>
      <c r="O48" s="65">
        <v>21</v>
      </c>
      <c r="P48" s="65">
        <v>27</v>
      </c>
      <c r="Q48" s="65">
        <v>23</v>
      </c>
      <c r="R48" s="65">
        <v>39</v>
      </c>
      <c r="S48" s="65">
        <v>2</v>
      </c>
      <c r="T48" s="65">
        <v>7</v>
      </c>
      <c r="U48" s="65">
        <v>2</v>
      </c>
      <c r="V48" s="65">
        <v>5</v>
      </c>
      <c r="W48" s="65">
        <v>4</v>
      </c>
      <c r="X48" s="65">
        <v>8</v>
      </c>
      <c r="Y48" s="65">
        <v>0</v>
      </c>
      <c r="Z48" s="65">
        <v>1</v>
      </c>
      <c r="AA48" s="65">
        <v>0</v>
      </c>
      <c r="AB48" s="65">
        <v>0</v>
      </c>
      <c r="AC48" s="65">
        <v>0</v>
      </c>
      <c r="AD48" s="65">
        <v>0</v>
      </c>
      <c r="AF48" s="29"/>
      <c r="AH48" s="29"/>
    </row>
    <row r="49" spans="1:34" x14ac:dyDescent="0.25">
      <c r="A49" s="6" t="s">
        <v>178</v>
      </c>
      <c r="B49" s="7" t="s">
        <v>179</v>
      </c>
      <c r="C49" s="61">
        <v>326</v>
      </c>
      <c r="D49" s="61">
        <v>647</v>
      </c>
      <c r="E49" s="61">
        <v>178</v>
      </c>
      <c r="F49" s="61">
        <v>416</v>
      </c>
      <c r="G49" s="65">
        <v>126</v>
      </c>
      <c r="H49" s="65">
        <v>266</v>
      </c>
      <c r="I49" s="65">
        <v>64</v>
      </c>
      <c r="J49" s="65">
        <v>156</v>
      </c>
      <c r="K49" s="65">
        <v>98</v>
      </c>
      <c r="L49" s="65">
        <v>185</v>
      </c>
      <c r="M49" s="65">
        <v>40</v>
      </c>
      <c r="N49" s="65">
        <v>80</v>
      </c>
      <c r="O49" s="65">
        <v>38</v>
      </c>
      <c r="P49" s="65">
        <v>63</v>
      </c>
      <c r="Q49" s="65">
        <v>8</v>
      </c>
      <c r="R49" s="65">
        <v>30</v>
      </c>
      <c r="S49" s="65">
        <v>5</v>
      </c>
      <c r="T49" s="65">
        <v>17</v>
      </c>
      <c r="U49" s="65">
        <v>5</v>
      </c>
      <c r="V49" s="65">
        <v>10</v>
      </c>
      <c r="W49" s="65">
        <v>4</v>
      </c>
      <c r="X49" s="65">
        <v>12</v>
      </c>
      <c r="Y49" s="65">
        <v>1</v>
      </c>
      <c r="Z49" s="65">
        <v>4</v>
      </c>
      <c r="AA49" s="65">
        <v>1</v>
      </c>
      <c r="AB49" s="65">
        <v>4</v>
      </c>
      <c r="AC49" s="65">
        <v>0</v>
      </c>
      <c r="AD49" s="65">
        <v>0</v>
      </c>
      <c r="AF49" s="29"/>
      <c r="AH49" s="29"/>
    </row>
    <row r="50" spans="1:34" x14ac:dyDescent="0.25">
      <c r="A50" s="6" t="s">
        <v>180</v>
      </c>
      <c r="B50" s="7" t="s">
        <v>181</v>
      </c>
      <c r="C50" s="61">
        <v>324</v>
      </c>
      <c r="D50" s="61">
        <v>591</v>
      </c>
      <c r="E50" s="61">
        <v>103</v>
      </c>
      <c r="F50" s="61">
        <v>238</v>
      </c>
      <c r="G50" s="65">
        <v>85</v>
      </c>
      <c r="H50" s="65">
        <v>194</v>
      </c>
      <c r="I50" s="65">
        <v>72</v>
      </c>
      <c r="J50" s="65">
        <v>155</v>
      </c>
      <c r="K50" s="65">
        <v>107</v>
      </c>
      <c r="L50" s="65">
        <v>191</v>
      </c>
      <c r="M50" s="65">
        <v>40</v>
      </c>
      <c r="N50" s="65">
        <v>84</v>
      </c>
      <c r="O50" s="65">
        <v>57</v>
      </c>
      <c r="P50" s="65">
        <v>88</v>
      </c>
      <c r="Q50" s="65">
        <v>11</v>
      </c>
      <c r="R50" s="65">
        <v>18</v>
      </c>
      <c r="S50" s="65">
        <v>11</v>
      </c>
      <c r="T50" s="65">
        <v>27</v>
      </c>
      <c r="U50" s="65">
        <v>1</v>
      </c>
      <c r="V50" s="65">
        <v>8</v>
      </c>
      <c r="W50" s="65">
        <v>6</v>
      </c>
      <c r="X50" s="65">
        <v>7</v>
      </c>
      <c r="Y50" s="65">
        <v>1</v>
      </c>
      <c r="Z50" s="65">
        <v>2</v>
      </c>
      <c r="AA50" s="65">
        <v>0</v>
      </c>
      <c r="AB50" s="65">
        <v>2</v>
      </c>
      <c r="AC50" s="65">
        <v>0</v>
      </c>
      <c r="AD50" s="65">
        <v>1</v>
      </c>
      <c r="AF50" s="29"/>
      <c r="AH50" s="29"/>
    </row>
    <row r="51" spans="1:34" x14ac:dyDescent="0.25">
      <c r="A51" s="6" t="s">
        <v>182</v>
      </c>
      <c r="B51" s="7" t="s">
        <v>183</v>
      </c>
      <c r="C51" s="61">
        <v>151</v>
      </c>
      <c r="D51" s="61">
        <v>264</v>
      </c>
      <c r="E51" s="61">
        <v>67</v>
      </c>
      <c r="F51" s="61">
        <v>132</v>
      </c>
      <c r="G51" s="65">
        <v>61</v>
      </c>
      <c r="H51" s="65">
        <v>116</v>
      </c>
      <c r="I51" s="65">
        <v>40</v>
      </c>
      <c r="J51" s="65">
        <v>86</v>
      </c>
      <c r="K51" s="65">
        <v>58</v>
      </c>
      <c r="L51" s="65">
        <v>93</v>
      </c>
      <c r="M51" s="65">
        <v>18</v>
      </c>
      <c r="N51" s="65">
        <v>39</v>
      </c>
      <c r="O51" s="65">
        <v>26</v>
      </c>
      <c r="P51" s="65">
        <v>38</v>
      </c>
      <c r="Q51" s="65">
        <v>4</v>
      </c>
      <c r="R51" s="65">
        <v>6</v>
      </c>
      <c r="S51" s="65">
        <v>2</v>
      </c>
      <c r="T51" s="65">
        <v>10</v>
      </c>
      <c r="U51" s="65">
        <v>2</v>
      </c>
      <c r="V51" s="65">
        <v>5</v>
      </c>
      <c r="W51" s="65">
        <v>0</v>
      </c>
      <c r="X51" s="65">
        <v>4</v>
      </c>
      <c r="Y51" s="65">
        <v>2</v>
      </c>
      <c r="Z51" s="65">
        <v>3</v>
      </c>
      <c r="AA51" s="65">
        <v>1</v>
      </c>
      <c r="AB51" s="65">
        <v>3</v>
      </c>
      <c r="AC51" s="65">
        <v>0</v>
      </c>
      <c r="AD51" s="65">
        <v>0</v>
      </c>
      <c r="AF51" s="29"/>
      <c r="AH51" s="29"/>
    </row>
    <row r="52" spans="1:34" x14ac:dyDescent="0.25">
      <c r="A52" s="6" t="s">
        <v>184</v>
      </c>
      <c r="B52" s="7" t="s">
        <v>185</v>
      </c>
      <c r="C52" s="61">
        <v>288</v>
      </c>
      <c r="D52" s="61">
        <v>541</v>
      </c>
      <c r="E52" s="61">
        <v>156</v>
      </c>
      <c r="F52" s="61">
        <v>382</v>
      </c>
      <c r="G52" s="65">
        <v>117</v>
      </c>
      <c r="H52" s="65">
        <v>224</v>
      </c>
      <c r="I52" s="65">
        <v>79</v>
      </c>
      <c r="J52" s="65">
        <v>190</v>
      </c>
      <c r="K52" s="65">
        <v>83</v>
      </c>
      <c r="L52" s="65">
        <v>153</v>
      </c>
      <c r="M52" s="65">
        <v>31</v>
      </c>
      <c r="N52" s="65">
        <v>80</v>
      </c>
      <c r="O52" s="65">
        <v>43</v>
      </c>
      <c r="P52" s="65">
        <v>72</v>
      </c>
      <c r="Q52" s="65">
        <v>5</v>
      </c>
      <c r="R52" s="65">
        <v>13</v>
      </c>
      <c r="S52" s="65">
        <v>4</v>
      </c>
      <c r="T52" s="65">
        <v>15</v>
      </c>
      <c r="U52" s="65">
        <v>2</v>
      </c>
      <c r="V52" s="65">
        <v>10</v>
      </c>
      <c r="W52" s="65">
        <v>2</v>
      </c>
      <c r="X52" s="65">
        <v>7</v>
      </c>
      <c r="Y52" s="65">
        <v>3</v>
      </c>
      <c r="Z52" s="65">
        <v>5</v>
      </c>
      <c r="AA52" s="65">
        <v>2</v>
      </c>
      <c r="AB52" s="65">
        <v>5</v>
      </c>
      <c r="AC52" s="65">
        <v>0</v>
      </c>
      <c r="AD52" s="65">
        <v>1</v>
      </c>
      <c r="AF52" s="29"/>
      <c r="AH52" s="29"/>
    </row>
    <row r="53" spans="1:34" x14ac:dyDescent="0.25">
      <c r="A53" s="6" t="s">
        <v>186</v>
      </c>
      <c r="B53" s="7" t="s">
        <v>187</v>
      </c>
      <c r="C53" s="61">
        <v>129</v>
      </c>
      <c r="D53" s="61">
        <v>286</v>
      </c>
      <c r="E53" s="61">
        <v>80</v>
      </c>
      <c r="F53" s="61">
        <v>233</v>
      </c>
      <c r="G53" s="65">
        <v>36</v>
      </c>
      <c r="H53" s="65">
        <v>109</v>
      </c>
      <c r="I53" s="65">
        <v>50</v>
      </c>
      <c r="J53" s="65">
        <v>138</v>
      </c>
      <c r="K53" s="65">
        <v>51</v>
      </c>
      <c r="L53" s="65">
        <v>95</v>
      </c>
      <c r="M53" s="65">
        <v>26</v>
      </c>
      <c r="N53" s="65">
        <v>62</v>
      </c>
      <c r="O53" s="65">
        <v>15</v>
      </c>
      <c r="P53" s="65">
        <v>42</v>
      </c>
      <c r="Q53" s="65">
        <v>4</v>
      </c>
      <c r="R53" s="65">
        <v>10</v>
      </c>
      <c r="S53" s="65">
        <v>4</v>
      </c>
      <c r="T53" s="65">
        <v>13</v>
      </c>
      <c r="U53" s="65">
        <v>1</v>
      </c>
      <c r="V53" s="65">
        <v>8</v>
      </c>
      <c r="W53" s="65">
        <v>0</v>
      </c>
      <c r="X53" s="65">
        <v>2</v>
      </c>
      <c r="Y53" s="65">
        <v>2</v>
      </c>
      <c r="Z53" s="65">
        <v>3</v>
      </c>
      <c r="AA53" s="65">
        <v>1</v>
      </c>
      <c r="AB53" s="65">
        <v>4</v>
      </c>
      <c r="AC53" s="65">
        <v>0</v>
      </c>
      <c r="AD53" s="65">
        <v>0</v>
      </c>
      <c r="AF53" s="29"/>
      <c r="AH53" s="29"/>
    </row>
    <row r="54" spans="1:34" x14ac:dyDescent="0.25">
      <c r="A54" s="6" t="s">
        <v>188</v>
      </c>
      <c r="B54" s="7" t="s">
        <v>189</v>
      </c>
      <c r="C54" s="61">
        <v>141</v>
      </c>
      <c r="D54" s="61">
        <v>289</v>
      </c>
      <c r="E54" s="61">
        <v>81</v>
      </c>
      <c r="F54" s="61">
        <v>229</v>
      </c>
      <c r="G54" s="65">
        <v>50</v>
      </c>
      <c r="H54" s="65">
        <v>125</v>
      </c>
      <c r="I54" s="65">
        <v>31</v>
      </c>
      <c r="J54" s="65">
        <v>101</v>
      </c>
      <c r="K54" s="65">
        <v>32</v>
      </c>
      <c r="L54" s="65">
        <v>74</v>
      </c>
      <c r="M54" s="65">
        <v>20</v>
      </c>
      <c r="N54" s="65">
        <v>39</v>
      </c>
      <c r="O54" s="65">
        <v>14</v>
      </c>
      <c r="P54" s="65">
        <v>28</v>
      </c>
      <c r="Q54" s="65">
        <v>2</v>
      </c>
      <c r="R54" s="65">
        <v>2</v>
      </c>
      <c r="S54" s="65">
        <v>3</v>
      </c>
      <c r="T54" s="65">
        <v>14</v>
      </c>
      <c r="U54" s="65">
        <v>2</v>
      </c>
      <c r="V54" s="65">
        <v>6</v>
      </c>
      <c r="W54" s="65">
        <v>1</v>
      </c>
      <c r="X54" s="65">
        <v>6</v>
      </c>
      <c r="Y54" s="65">
        <v>1</v>
      </c>
      <c r="Z54" s="65">
        <v>3</v>
      </c>
      <c r="AA54" s="65">
        <v>3</v>
      </c>
      <c r="AB54" s="65">
        <v>3</v>
      </c>
      <c r="AC54" s="65">
        <v>0</v>
      </c>
      <c r="AD54" s="65">
        <v>0</v>
      </c>
      <c r="AF54" s="29"/>
      <c r="AH54" s="29"/>
    </row>
    <row r="55" spans="1:34" x14ac:dyDescent="0.25">
      <c r="A55" s="6" t="s">
        <v>190</v>
      </c>
      <c r="B55" s="7" t="s">
        <v>191</v>
      </c>
      <c r="C55" s="61">
        <v>209</v>
      </c>
      <c r="D55" s="61">
        <v>358</v>
      </c>
      <c r="E55" s="61">
        <v>97</v>
      </c>
      <c r="F55" s="61">
        <v>266</v>
      </c>
      <c r="G55" s="65">
        <v>82</v>
      </c>
      <c r="H55" s="65">
        <v>178</v>
      </c>
      <c r="I55" s="65">
        <v>50</v>
      </c>
      <c r="J55" s="65">
        <v>116</v>
      </c>
      <c r="K55" s="65">
        <v>56</v>
      </c>
      <c r="L55" s="65">
        <v>94</v>
      </c>
      <c r="M55" s="65">
        <v>18</v>
      </c>
      <c r="N55" s="65">
        <v>46</v>
      </c>
      <c r="O55" s="65">
        <v>32</v>
      </c>
      <c r="P55" s="65">
        <v>62</v>
      </c>
      <c r="Q55" s="65">
        <v>7</v>
      </c>
      <c r="R55" s="65">
        <v>9</v>
      </c>
      <c r="S55" s="65">
        <v>4</v>
      </c>
      <c r="T55" s="65">
        <v>7</v>
      </c>
      <c r="U55" s="65">
        <v>4</v>
      </c>
      <c r="V55" s="65">
        <v>9</v>
      </c>
      <c r="W55" s="65">
        <v>4</v>
      </c>
      <c r="X55" s="65">
        <v>8</v>
      </c>
      <c r="Y55" s="65">
        <v>0</v>
      </c>
      <c r="Z55" s="65">
        <v>2</v>
      </c>
      <c r="AA55" s="65">
        <v>0</v>
      </c>
      <c r="AB55" s="65">
        <v>1</v>
      </c>
      <c r="AC55" s="65">
        <v>0</v>
      </c>
      <c r="AD55" s="65">
        <v>1</v>
      </c>
      <c r="AF55" s="29"/>
      <c r="AH55" s="29"/>
    </row>
    <row r="56" spans="1:34" x14ac:dyDescent="0.25">
      <c r="A56" s="6" t="s">
        <v>192</v>
      </c>
      <c r="B56" s="7" t="s">
        <v>193</v>
      </c>
      <c r="C56" s="61">
        <v>159</v>
      </c>
      <c r="D56" s="61">
        <v>274</v>
      </c>
      <c r="E56" s="61">
        <v>48</v>
      </c>
      <c r="F56" s="61">
        <v>93</v>
      </c>
      <c r="G56" s="65">
        <v>44</v>
      </c>
      <c r="H56" s="65">
        <v>92</v>
      </c>
      <c r="I56" s="65">
        <v>46</v>
      </c>
      <c r="J56" s="65">
        <v>84</v>
      </c>
      <c r="K56" s="65">
        <v>45</v>
      </c>
      <c r="L56" s="65">
        <v>87</v>
      </c>
      <c r="M56" s="65">
        <v>22</v>
      </c>
      <c r="N56" s="65">
        <v>38</v>
      </c>
      <c r="O56" s="65">
        <v>7</v>
      </c>
      <c r="P56" s="65">
        <v>14</v>
      </c>
      <c r="Q56" s="65">
        <v>2</v>
      </c>
      <c r="R56" s="65">
        <v>6</v>
      </c>
      <c r="S56" s="65">
        <v>5</v>
      </c>
      <c r="T56" s="65">
        <v>12</v>
      </c>
      <c r="U56" s="65">
        <v>3</v>
      </c>
      <c r="V56" s="65">
        <v>4</v>
      </c>
      <c r="W56" s="65">
        <v>1</v>
      </c>
      <c r="X56" s="65">
        <v>3</v>
      </c>
      <c r="Y56" s="65">
        <v>2</v>
      </c>
      <c r="Z56" s="65">
        <v>3</v>
      </c>
      <c r="AA56" s="65">
        <v>0</v>
      </c>
      <c r="AB56" s="65">
        <v>3</v>
      </c>
      <c r="AC56" s="65">
        <v>0</v>
      </c>
      <c r="AD56" s="65">
        <v>1</v>
      </c>
      <c r="AF56" s="29"/>
      <c r="AH56" s="29"/>
    </row>
    <row r="57" spans="1:34" x14ac:dyDescent="0.25">
      <c r="A57" s="6" t="s">
        <v>194</v>
      </c>
      <c r="B57" s="7" t="s">
        <v>195</v>
      </c>
      <c r="C57" s="61">
        <v>144</v>
      </c>
      <c r="D57" s="61">
        <v>286</v>
      </c>
      <c r="E57" s="61">
        <v>70</v>
      </c>
      <c r="F57" s="61">
        <v>193</v>
      </c>
      <c r="G57" s="65">
        <v>51</v>
      </c>
      <c r="H57" s="65">
        <v>159</v>
      </c>
      <c r="I57" s="65">
        <v>46</v>
      </c>
      <c r="J57" s="65">
        <v>112</v>
      </c>
      <c r="K57" s="65">
        <v>43</v>
      </c>
      <c r="L57" s="65">
        <v>85</v>
      </c>
      <c r="M57" s="65">
        <v>38</v>
      </c>
      <c r="N57" s="65">
        <v>71</v>
      </c>
      <c r="O57" s="65">
        <v>10</v>
      </c>
      <c r="P57" s="65">
        <v>29</v>
      </c>
      <c r="Q57" s="65">
        <v>7</v>
      </c>
      <c r="R57" s="65">
        <v>14</v>
      </c>
      <c r="S57" s="65">
        <v>1</v>
      </c>
      <c r="T57" s="65">
        <v>9</v>
      </c>
      <c r="U57" s="65">
        <v>6</v>
      </c>
      <c r="V57" s="65">
        <v>7</v>
      </c>
      <c r="W57" s="65">
        <v>0</v>
      </c>
      <c r="X57" s="65">
        <v>2</v>
      </c>
      <c r="Y57" s="65">
        <v>1</v>
      </c>
      <c r="Z57" s="65">
        <v>1</v>
      </c>
      <c r="AA57" s="65">
        <v>2</v>
      </c>
      <c r="AB57" s="65">
        <v>2</v>
      </c>
      <c r="AC57" s="65">
        <v>0</v>
      </c>
      <c r="AD57" s="65">
        <v>1</v>
      </c>
      <c r="AF57" s="29"/>
      <c r="AH57" s="29"/>
    </row>
    <row r="58" spans="1:34" x14ac:dyDescent="0.25">
      <c r="A58" s="6" t="s">
        <v>196</v>
      </c>
      <c r="B58" s="7" t="s">
        <v>197</v>
      </c>
      <c r="C58" s="61">
        <v>143</v>
      </c>
      <c r="D58" s="61">
        <v>337</v>
      </c>
      <c r="E58" s="61">
        <v>31</v>
      </c>
      <c r="F58" s="61">
        <v>81</v>
      </c>
      <c r="G58" s="65">
        <v>44</v>
      </c>
      <c r="H58" s="65">
        <v>96</v>
      </c>
      <c r="I58" s="65">
        <v>25</v>
      </c>
      <c r="J58" s="65">
        <v>98</v>
      </c>
      <c r="K58" s="65">
        <v>33</v>
      </c>
      <c r="L58" s="65">
        <v>80</v>
      </c>
      <c r="M58" s="65">
        <v>16</v>
      </c>
      <c r="N58" s="65">
        <v>31</v>
      </c>
      <c r="O58" s="65">
        <v>11</v>
      </c>
      <c r="P58" s="65">
        <v>33</v>
      </c>
      <c r="Q58" s="65">
        <v>6</v>
      </c>
      <c r="R58" s="65">
        <v>10</v>
      </c>
      <c r="S58" s="65">
        <v>1</v>
      </c>
      <c r="T58" s="65">
        <v>10</v>
      </c>
      <c r="U58" s="65">
        <v>2</v>
      </c>
      <c r="V58" s="65">
        <v>4</v>
      </c>
      <c r="W58" s="65">
        <v>0</v>
      </c>
      <c r="X58" s="65">
        <v>4</v>
      </c>
      <c r="Y58" s="65">
        <v>0</v>
      </c>
      <c r="Z58" s="65">
        <v>2</v>
      </c>
      <c r="AA58" s="65">
        <v>0</v>
      </c>
      <c r="AB58" s="65">
        <v>4</v>
      </c>
      <c r="AC58" s="65">
        <v>0</v>
      </c>
      <c r="AD58" s="65">
        <v>0</v>
      </c>
      <c r="AF58" s="29"/>
      <c r="AH58" s="29"/>
    </row>
    <row r="59" spans="1:34" x14ac:dyDescent="0.25">
      <c r="A59" s="6" t="s">
        <v>198</v>
      </c>
      <c r="B59" s="7" t="s">
        <v>199</v>
      </c>
      <c r="C59" s="61">
        <v>157</v>
      </c>
      <c r="D59" s="61">
        <v>451</v>
      </c>
      <c r="E59" s="61">
        <v>235</v>
      </c>
      <c r="F59" s="61">
        <v>749</v>
      </c>
      <c r="G59" s="65">
        <v>92</v>
      </c>
      <c r="H59" s="65">
        <v>283</v>
      </c>
      <c r="I59" s="65">
        <v>63</v>
      </c>
      <c r="J59" s="65">
        <v>223</v>
      </c>
      <c r="K59" s="65">
        <v>64</v>
      </c>
      <c r="L59" s="65">
        <v>122</v>
      </c>
      <c r="M59" s="65">
        <v>37</v>
      </c>
      <c r="N59" s="65">
        <v>127</v>
      </c>
      <c r="O59" s="65">
        <v>65</v>
      </c>
      <c r="P59" s="65">
        <v>154</v>
      </c>
      <c r="Q59" s="65">
        <v>19</v>
      </c>
      <c r="R59" s="65">
        <v>44</v>
      </c>
      <c r="S59" s="65">
        <v>7</v>
      </c>
      <c r="T59" s="65">
        <v>22</v>
      </c>
      <c r="U59" s="65">
        <v>2</v>
      </c>
      <c r="V59" s="65">
        <v>8</v>
      </c>
      <c r="W59" s="65">
        <v>1</v>
      </c>
      <c r="X59" s="65">
        <v>8</v>
      </c>
      <c r="Y59" s="65">
        <v>2</v>
      </c>
      <c r="Z59" s="65">
        <v>4</v>
      </c>
      <c r="AA59" s="65">
        <v>0</v>
      </c>
      <c r="AB59" s="65">
        <v>2</v>
      </c>
      <c r="AC59" s="65">
        <v>0</v>
      </c>
      <c r="AD59" s="65">
        <v>1</v>
      </c>
      <c r="AF59" s="29"/>
      <c r="AH59" s="29"/>
    </row>
    <row r="60" spans="1:34" x14ac:dyDescent="0.25">
      <c r="A60" s="6" t="s">
        <v>200</v>
      </c>
      <c r="B60" s="7" t="s">
        <v>201</v>
      </c>
      <c r="C60" s="61">
        <v>138</v>
      </c>
      <c r="D60" s="61">
        <v>337</v>
      </c>
      <c r="E60" s="61">
        <v>110</v>
      </c>
      <c r="F60" s="61">
        <v>320</v>
      </c>
      <c r="G60" s="65">
        <v>54</v>
      </c>
      <c r="H60" s="65">
        <v>177</v>
      </c>
      <c r="I60" s="65">
        <v>35</v>
      </c>
      <c r="J60" s="65">
        <v>119</v>
      </c>
      <c r="K60" s="65">
        <v>37</v>
      </c>
      <c r="L60" s="65">
        <v>88</v>
      </c>
      <c r="M60" s="65">
        <v>29</v>
      </c>
      <c r="N60" s="65">
        <v>72</v>
      </c>
      <c r="O60" s="65">
        <v>16</v>
      </c>
      <c r="P60" s="65">
        <v>30</v>
      </c>
      <c r="Q60" s="65">
        <v>17</v>
      </c>
      <c r="R60" s="65">
        <v>30</v>
      </c>
      <c r="S60" s="65">
        <v>4</v>
      </c>
      <c r="T60" s="65">
        <v>8</v>
      </c>
      <c r="U60" s="65">
        <v>1</v>
      </c>
      <c r="V60" s="65">
        <v>5</v>
      </c>
      <c r="W60" s="65">
        <v>0</v>
      </c>
      <c r="X60" s="65">
        <v>2</v>
      </c>
      <c r="Y60" s="65">
        <v>2</v>
      </c>
      <c r="Z60" s="65">
        <v>2</v>
      </c>
      <c r="AA60" s="65">
        <v>2</v>
      </c>
      <c r="AB60" s="65">
        <v>5</v>
      </c>
      <c r="AC60" s="65">
        <v>0</v>
      </c>
      <c r="AD60" s="65">
        <v>4</v>
      </c>
      <c r="AF60" s="29"/>
      <c r="AH60" s="29"/>
    </row>
    <row r="61" spans="1:34" x14ac:dyDescent="0.25">
      <c r="A61" s="6" t="s">
        <v>202</v>
      </c>
      <c r="B61" s="7" t="s">
        <v>203</v>
      </c>
      <c r="C61" s="61">
        <v>197</v>
      </c>
      <c r="D61" s="61">
        <v>323</v>
      </c>
      <c r="E61" s="61">
        <v>42</v>
      </c>
      <c r="F61" s="61">
        <v>61</v>
      </c>
      <c r="G61" s="65">
        <v>36</v>
      </c>
      <c r="H61" s="65">
        <v>61</v>
      </c>
      <c r="I61" s="65">
        <v>33</v>
      </c>
      <c r="J61" s="65">
        <v>65</v>
      </c>
      <c r="K61" s="65">
        <v>70</v>
      </c>
      <c r="L61" s="65">
        <v>116</v>
      </c>
      <c r="M61" s="65">
        <v>20</v>
      </c>
      <c r="N61" s="65">
        <v>27</v>
      </c>
      <c r="O61" s="65">
        <v>11</v>
      </c>
      <c r="P61" s="65">
        <v>16</v>
      </c>
      <c r="Q61" s="65">
        <v>6</v>
      </c>
      <c r="R61" s="65">
        <v>8</v>
      </c>
      <c r="S61" s="65">
        <v>6</v>
      </c>
      <c r="T61" s="65">
        <v>9</v>
      </c>
      <c r="U61" s="65">
        <v>2</v>
      </c>
      <c r="V61" s="65">
        <v>2</v>
      </c>
      <c r="W61" s="65">
        <v>2</v>
      </c>
      <c r="X61" s="65">
        <v>13</v>
      </c>
      <c r="Y61" s="65">
        <v>1</v>
      </c>
      <c r="Z61" s="65">
        <v>3</v>
      </c>
      <c r="AA61" s="65">
        <v>1</v>
      </c>
      <c r="AB61" s="65">
        <v>2</v>
      </c>
      <c r="AC61" s="65">
        <v>0</v>
      </c>
      <c r="AD61" s="65">
        <v>0</v>
      </c>
      <c r="AF61" s="29"/>
      <c r="AH61" s="29"/>
    </row>
    <row r="62" spans="1:34" x14ac:dyDescent="0.25">
      <c r="A62" s="6" t="s">
        <v>204</v>
      </c>
      <c r="B62" s="7" t="s">
        <v>205</v>
      </c>
      <c r="C62" s="61">
        <v>179</v>
      </c>
      <c r="D62" s="61">
        <v>242</v>
      </c>
      <c r="E62" s="61">
        <v>44</v>
      </c>
      <c r="F62" s="61">
        <v>61</v>
      </c>
      <c r="G62" s="65">
        <v>39</v>
      </c>
      <c r="H62" s="65">
        <v>57</v>
      </c>
      <c r="I62" s="65">
        <v>20</v>
      </c>
      <c r="J62" s="65">
        <v>60</v>
      </c>
      <c r="K62" s="65">
        <v>69</v>
      </c>
      <c r="L62" s="65">
        <v>96</v>
      </c>
      <c r="M62" s="65">
        <v>18</v>
      </c>
      <c r="N62" s="65">
        <v>25</v>
      </c>
      <c r="O62" s="65">
        <v>17</v>
      </c>
      <c r="P62" s="65">
        <v>24</v>
      </c>
      <c r="Q62" s="65">
        <v>7</v>
      </c>
      <c r="R62" s="65">
        <v>11</v>
      </c>
      <c r="S62" s="65">
        <v>3</v>
      </c>
      <c r="T62" s="65">
        <v>10</v>
      </c>
      <c r="U62" s="65">
        <v>2</v>
      </c>
      <c r="V62" s="65">
        <v>4</v>
      </c>
      <c r="W62" s="65">
        <v>2</v>
      </c>
      <c r="X62" s="65">
        <v>4</v>
      </c>
      <c r="Y62" s="65">
        <v>2</v>
      </c>
      <c r="Z62" s="65">
        <v>3</v>
      </c>
      <c r="AA62" s="65">
        <v>0</v>
      </c>
      <c r="AB62" s="65">
        <v>0</v>
      </c>
      <c r="AC62" s="65">
        <v>0</v>
      </c>
      <c r="AD62" s="65">
        <v>1</v>
      </c>
      <c r="AF62" s="29"/>
      <c r="AH62" s="29"/>
    </row>
    <row r="63" spans="1:34" x14ac:dyDescent="0.25">
      <c r="A63" s="6" t="s">
        <v>206</v>
      </c>
      <c r="B63" s="7" t="s">
        <v>207</v>
      </c>
      <c r="C63" s="61">
        <v>146</v>
      </c>
      <c r="D63" s="61">
        <v>295</v>
      </c>
      <c r="E63" s="61">
        <v>48</v>
      </c>
      <c r="F63" s="61">
        <v>106</v>
      </c>
      <c r="G63" s="65">
        <v>43</v>
      </c>
      <c r="H63" s="65">
        <v>85</v>
      </c>
      <c r="I63" s="65">
        <v>29</v>
      </c>
      <c r="J63" s="65">
        <v>64</v>
      </c>
      <c r="K63" s="65">
        <v>62</v>
      </c>
      <c r="L63" s="65">
        <v>93</v>
      </c>
      <c r="M63" s="65">
        <v>12</v>
      </c>
      <c r="N63" s="65">
        <v>18</v>
      </c>
      <c r="O63" s="65">
        <v>19</v>
      </c>
      <c r="P63" s="65">
        <v>37</v>
      </c>
      <c r="Q63" s="65">
        <v>4</v>
      </c>
      <c r="R63" s="65">
        <v>9</v>
      </c>
      <c r="S63" s="65">
        <v>0</v>
      </c>
      <c r="T63" s="65">
        <v>7</v>
      </c>
      <c r="U63" s="65">
        <v>4</v>
      </c>
      <c r="V63" s="65">
        <v>8</v>
      </c>
      <c r="W63" s="65">
        <v>1</v>
      </c>
      <c r="X63" s="65">
        <v>3</v>
      </c>
      <c r="Y63" s="65">
        <v>1</v>
      </c>
      <c r="Z63" s="65">
        <v>2</v>
      </c>
      <c r="AA63" s="65">
        <v>0</v>
      </c>
      <c r="AB63" s="65">
        <v>0</v>
      </c>
      <c r="AC63" s="65">
        <v>0</v>
      </c>
      <c r="AD63" s="65">
        <v>0</v>
      </c>
      <c r="AF63" s="29"/>
      <c r="AH63" s="29"/>
    </row>
    <row r="64" spans="1:34" x14ac:dyDescent="0.25">
      <c r="A64" s="6" t="s">
        <v>208</v>
      </c>
      <c r="B64" s="7" t="s">
        <v>209</v>
      </c>
      <c r="C64" s="61">
        <v>185</v>
      </c>
      <c r="D64" s="61">
        <v>466</v>
      </c>
      <c r="E64" s="61">
        <v>176</v>
      </c>
      <c r="F64" s="61">
        <v>473</v>
      </c>
      <c r="G64" s="65">
        <v>70</v>
      </c>
      <c r="H64" s="65">
        <v>209</v>
      </c>
      <c r="I64" s="65">
        <v>47</v>
      </c>
      <c r="J64" s="65">
        <v>144</v>
      </c>
      <c r="K64" s="65">
        <v>59</v>
      </c>
      <c r="L64" s="65">
        <v>125</v>
      </c>
      <c r="M64" s="65">
        <v>38</v>
      </c>
      <c r="N64" s="65">
        <v>74</v>
      </c>
      <c r="O64" s="65">
        <v>30</v>
      </c>
      <c r="P64" s="65">
        <v>61</v>
      </c>
      <c r="Q64" s="65">
        <v>10</v>
      </c>
      <c r="R64" s="65">
        <v>27</v>
      </c>
      <c r="S64" s="65">
        <v>4</v>
      </c>
      <c r="T64" s="65">
        <v>6</v>
      </c>
      <c r="U64" s="65">
        <v>3</v>
      </c>
      <c r="V64" s="65">
        <v>7</v>
      </c>
      <c r="W64" s="65">
        <v>1</v>
      </c>
      <c r="X64" s="65">
        <v>3</v>
      </c>
      <c r="Y64" s="65">
        <v>5</v>
      </c>
      <c r="Z64" s="65">
        <v>9</v>
      </c>
      <c r="AA64" s="65">
        <v>1</v>
      </c>
      <c r="AB64" s="65">
        <v>2</v>
      </c>
      <c r="AC64" s="65">
        <v>0</v>
      </c>
      <c r="AD64" s="65">
        <v>1</v>
      </c>
      <c r="AF64" s="29"/>
      <c r="AH64" s="29"/>
    </row>
    <row r="65" spans="1:34" x14ac:dyDescent="0.25">
      <c r="A65" s="6" t="s">
        <v>210</v>
      </c>
      <c r="B65" s="7" t="s">
        <v>211</v>
      </c>
      <c r="C65" s="61">
        <v>195</v>
      </c>
      <c r="D65" s="61">
        <v>295</v>
      </c>
      <c r="E65" s="61">
        <v>45</v>
      </c>
      <c r="F65" s="61">
        <v>86</v>
      </c>
      <c r="G65" s="65">
        <v>25</v>
      </c>
      <c r="H65" s="65">
        <v>56</v>
      </c>
      <c r="I65" s="65">
        <v>36</v>
      </c>
      <c r="J65" s="65">
        <v>89</v>
      </c>
      <c r="K65" s="65">
        <v>83</v>
      </c>
      <c r="L65" s="65">
        <v>128</v>
      </c>
      <c r="M65" s="65">
        <v>34</v>
      </c>
      <c r="N65" s="65">
        <v>46</v>
      </c>
      <c r="O65" s="65">
        <v>20</v>
      </c>
      <c r="P65" s="65">
        <v>27</v>
      </c>
      <c r="Q65" s="65">
        <v>4</v>
      </c>
      <c r="R65" s="65">
        <v>9</v>
      </c>
      <c r="S65" s="65">
        <v>1</v>
      </c>
      <c r="T65" s="65">
        <v>5</v>
      </c>
      <c r="U65" s="65">
        <v>0</v>
      </c>
      <c r="V65" s="65">
        <v>2</v>
      </c>
      <c r="W65" s="65">
        <v>1</v>
      </c>
      <c r="X65" s="65">
        <v>1</v>
      </c>
      <c r="Y65" s="65">
        <v>4</v>
      </c>
      <c r="Z65" s="65">
        <v>5</v>
      </c>
      <c r="AA65" s="65">
        <v>2</v>
      </c>
      <c r="AB65" s="65">
        <v>3</v>
      </c>
      <c r="AC65" s="65">
        <v>0</v>
      </c>
      <c r="AD65" s="65">
        <v>0</v>
      </c>
      <c r="AF65" s="29"/>
      <c r="AH65" s="29"/>
    </row>
    <row r="66" spans="1:34" x14ac:dyDescent="0.25">
      <c r="A66" s="6" t="s">
        <v>212</v>
      </c>
      <c r="B66" s="7" t="s">
        <v>213</v>
      </c>
      <c r="C66" s="61">
        <v>310</v>
      </c>
      <c r="D66" s="61">
        <v>491</v>
      </c>
      <c r="E66" s="61">
        <v>83</v>
      </c>
      <c r="F66" s="61">
        <v>164</v>
      </c>
      <c r="G66" s="65">
        <v>50</v>
      </c>
      <c r="H66" s="65">
        <v>114</v>
      </c>
      <c r="I66" s="65">
        <v>56</v>
      </c>
      <c r="J66" s="65">
        <v>103</v>
      </c>
      <c r="K66" s="65">
        <v>85</v>
      </c>
      <c r="L66" s="65">
        <v>149</v>
      </c>
      <c r="M66" s="65">
        <v>29</v>
      </c>
      <c r="N66" s="65">
        <v>58</v>
      </c>
      <c r="O66" s="65">
        <v>28</v>
      </c>
      <c r="P66" s="65">
        <v>38</v>
      </c>
      <c r="Q66" s="65">
        <v>13</v>
      </c>
      <c r="R66" s="65">
        <v>26</v>
      </c>
      <c r="S66" s="65">
        <v>2</v>
      </c>
      <c r="T66" s="65">
        <v>9</v>
      </c>
      <c r="U66" s="65">
        <v>5</v>
      </c>
      <c r="V66" s="65">
        <v>9</v>
      </c>
      <c r="W66" s="65">
        <v>0</v>
      </c>
      <c r="X66" s="65">
        <v>3</v>
      </c>
      <c r="Y66" s="65">
        <v>3</v>
      </c>
      <c r="Z66" s="65">
        <v>3</v>
      </c>
      <c r="AA66" s="65">
        <v>3</v>
      </c>
      <c r="AB66" s="65">
        <v>3</v>
      </c>
      <c r="AC66" s="65">
        <v>0</v>
      </c>
      <c r="AD66" s="65">
        <v>0</v>
      </c>
      <c r="AF66" s="29"/>
      <c r="AH66" s="29"/>
    </row>
    <row r="67" spans="1:34" x14ac:dyDescent="0.25">
      <c r="A67" s="6" t="s">
        <v>214</v>
      </c>
      <c r="B67" s="7" t="s">
        <v>215</v>
      </c>
      <c r="C67" s="61">
        <v>176</v>
      </c>
      <c r="D67" s="61">
        <v>364</v>
      </c>
      <c r="E67" s="61">
        <v>70</v>
      </c>
      <c r="F67" s="61">
        <v>142</v>
      </c>
      <c r="G67" s="65">
        <v>61</v>
      </c>
      <c r="H67" s="65">
        <v>132</v>
      </c>
      <c r="I67" s="65">
        <v>42</v>
      </c>
      <c r="J67" s="65">
        <v>102</v>
      </c>
      <c r="K67" s="65">
        <v>75</v>
      </c>
      <c r="L67" s="65">
        <v>137</v>
      </c>
      <c r="M67" s="65">
        <v>20</v>
      </c>
      <c r="N67" s="65">
        <v>49</v>
      </c>
      <c r="O67" s="65">
        <v>24</v>
      </c>
      <c r="P67" s="65">
        <v>35</v>
      </c>
      <c r="Q67" s="65">
        <v>7</v>
      </c>
      <c r="R67" s="65">
        <v>15</v>
      </c>
      <c r="S67" s="65">
        <v>7</v>
      </c>
      <c r="T67" s="65">
        <v>19</v>
      </c>
      <c r="U67" s="65">
        <v>5</v>
      </c>
      <c r="V67" s="65">
        <v>10</v>
      </c>
      <c r="W67" s="65">
        <v>2</v>
      </c>
      <c r="X67" s="65">
        <v>3</v>
      </c>
      <c r="Y67" s="65">
        <v>1</v>
      </c>
      <c r="Z67" s="65">
        <v>2</v>
      </c>
      <c r="AA67" s="65">
        <v>0</v>
      </c>
      <c r="AB67" s="65">
        <v>2</v>
      </c>
      <c r="AC67" s="65">
        <v>0</v>
      </c>
      <c r="AD67" s="65">
        <v>0</v>
      </c>
      <c r="AF67" s="29"/>
      <c r="AH67" s="29"/>
    </row>
    <row r="68" spans="1:34" x14ac:dyDescent="0.25">
      <c r="A68" s="6" t="s">
        <v>216</v>
      </c>
      <c r="B68" s="7" t="s">
        <v>217</v>
      </c>
      <c r="C68" s="61">
        <v>163</v>
      </c>
      <c r="D68" s="61">
        <v>365</v>
      </c>
      <c r="E68" s="61">
        <v>151</v>
      </c>
      <c r="F68" s="61">
        <v>389</v>
      </c>
      <c r="G68" s="65">
        <v>39</v>
      </c>
      <c r="H68" s="65">
        <v>113</v>
      </c>
      <c r="I68" s="65">
        <v>41</v>
      </c>
      <c r="J68" s="65">
        <v>128</v>
      </c>
      <c r="K68" s="65">
        <v>45</v>
      </c>
      <c r="L68" s="65">
        <v>91</v>
      </c>
      <c r="M68" s="65">
        <v>10</v>
      </c>
      <c r="N68" s="65">
        <v>52</v>
      </c>
      <c r="O68" s="65">
        <v>30</v>
      </c>
      <c r="P68" s="65">
        <v>74</v>
      </c>
      <c r="Q68" s="65">
        <v>14</v>
      </c>
      <c r="R68" s="65">
        <v>38</v>
      </c>
      <c r="S68" s="65">
        <v>1</v>
      </c>
      <c r="T68" s="65">
        <v>4</v>
      </c>
      <c r="U68" s="65">
        <v>0</v>
      </c>
      <c r="V68" s="65">
        <v>2</v>
      </c>
      <c r="W68" s="65">
        <v>0</v>
      </c>
      <c r="X68" s="65">
        <v>2</v>
      </c>
      <c r="Y68" s="65">
        <v>0</v>
      </c>
      <c r="Z68" s="65">
        <v>0</v>
      </c>
      <c r="AA68" s="65">
        <v>0</v>
      </c>
      <c r="AB68" s="65">
        <v>0</v>
      </c>
      <c r="AC68" s="65">
        <v>0</v>
      </c>
      <c r="AD68" s="65">
        <v>0</v>
      </c>
      <c r="AF68" s="29"/>
      <c r="AH68" s="29"/>
    </row>
    <row r="69" spans="1:34" x14ac:dyDescent="0.25">
      <c r="A69" s="6" t="s">
        <v>218</v>
      </c>
      <c r="B69" s="7" t="s">
        <v>219</v>
      </c>
      <c r="C69" s="61">
        <v>96</v>
      </c>
      <c r="D69" s="61">
        <v>242</v>
      </c>
      <c r="E69" s="61">
        <v>127</v>
      </c>
      <c r="F69" s="61">
        <v>379</v>
      </c>
      <c r="G69" s="65">
        <v>52</v>
      </c>
      <c r="H69" s="65">
        <v>116</v>
      </c>
      <c r="I69" s="65">
        <v>33</v>
      </c>
      <c r="J69" s="65">
        <v>104</v>
      </c>
      <c r="K69" s="65">
        <v>49</v>
      </c>
      <c r="L69" s="65">
        <v>95</v>
      </c>
      <c r="M69" s="65">
        <v>24</v>
      </c>
      <c r="N69" s="65">
        <v>48</v>
      </c>
      <c r="O69" s="65">
        <v>15</v>
      </c>
      <c r="P69" s="65">
        <v>39</v>
      </c>
      <c r="Q69" s="65">
        <v>41</v>
      </c>
      <c r="R69" s="65">
        <v>82</v>
      </c>
      <c r="S69" s="65">
        <v>2</v>
      </c>
      <c r="T69" s="65">
        <v>8</v>
      </c>
      <c r="U69" s="65">
        <v>0</v>
      </c>
      <c r="V69" s="65">
        <v>1</v>
      </c>
      <c r="W69" s="67">
        <v>0</v>
      </c>
      <c r="X69" s="65">
        <v>1</v>
      </c>
      <c r="Y69" s="65">
        <v>2</v>
      </c>
      <c r="Z69" s="65">
        <v>2</v>
      </c>
      <c r="AA69" s="65">
        <v>0</v>
      </c>
      <c r="AB69" s="65">
        <v>1</v>
      </c>
      <c r="AC69" s="65">
        <v>0</v>
      </c>
      <c r="AD69" s="65">
        <v>0</v>
      </c>
      <c r="AF69" s="29"/>
      <c r="AH69" s="29"/>
    </row>
    <row r="70" spans="1:34" x14ac:dyDescent="0.25">
      <c r="A70" s="6" t="s">
        <v>220</v>
      </c>
      <c r="B70" s="7" t="s">
        <v>221</v>
      </c>
      <c r="C70" s="61">
        <v>180</v>
      </c>
      <c r="D70" s="61">
        <v>350</v>
      </c>
      <c r="E70" s="61">
        <v>117</v>
      </c>
      <c r="F70" s="61">
        <v>329</v>
      </c>
      <c r="G70" s="65">
        <v>66</v>
      </c>
      <c r="H70" s="65">
        <v>191</v>
      </c>
      <c r="I70" s="65">
        <v>37</v>
      </c>
      <c r="J70" s="65">
        <v>123</v>
      </c>
      <c r="K70" s="65">
        <v>54</v>
      </c>
      <c r="L70" s="65">
        <v>110</v>
      </c>
      <c r="M70" s="65">
        <v>17</v>
      </c>
      <c r="N70" s="65">
        <v>36</v>
      </c>
      <c r="O70" s="65">
        <v>17</v>
      </c>
      <c r="P70" s="65">
        <v>31</v>
      </c>
      <c r="Q70" s="65">
        <v>15</v>
      </c>
      <c r="R70" s="65">
        <v>29</v>
      </c>
      <c r="S70" s="65">
        <v>3</v>
      </c>
      <c r="T70" s="65">
        <v>7</v>
      </c>
      <c r="U70" s="65">
        <v>3</v>
      </c>
      <c r="V70" s="65">
        <v>7</v>
      </c>
      <c r="W70" s="65">
        <v>0</v>
      </c>
      <c r="X70" s="65">
        <v>2</v>
      </c>
      <c r="Y70" s="65">
        <v>0</v>
      </c>
      <c r="Z70" s="65">
        <v>0</v>
      </c>
      <c r="AA70" s="65">
        <v>0</v>
      </c>
      <c r="AB70" s="65">
        <v>5</v>
      </c>
      <c r="AC70" s="65">
        <v>0</v>
      </c>
      <c r="AD70" s="65">
        <v>0</v>
      </c>
      <c r="AF70" s="29"/>
      <c r="AH70" s="29"/>
    </row>
    <row r="71" spans="1:34" x14ac:dyDescent="0.25">
      <c r="A71" s="6" t="s">
        <v>222</v>
      </c>
      <c r="B71" s="7" t="s">
        <v>223</v>
      </c>
      <c r="C71" s="61">
        <v>227</v>
      </c>
      <c r="D71" s="61">
        <v>548</v>
      </c>
      <c r="E71" s="61">
        <v>152</v>
      </c>
      <c r="F71" s="61">
        <v>425</v>
      </c>
      <c r="G71" s="65">
        <v>52</v>
      </c>
      <c r="H71" s="65">
        <v>149</v>
      </c>
      <c r="I71" s="65">
        <v>73</v>
      </c>
      <c r="J71" s="65">
        <v>164</v>
      </c>
      <c r="K71" s="65">
        <v>78</v>
      </c>
      <c r="L71" s="65">
        <v>156</v>
      </c>
      <c r="M71" s="65">
        <v>24</v>
      </c>
      <c r="N71" s="65">
        <v>62</v>
      </c>
      <c r="O71" s="65">
        <v>13</v>
      </c>
      <c r="P71" s="65">
        <v>46</v>
      </c>
      <c r="Q71" s="65">
        <v>12</v>
      </c>
      <c r="R71" s="65">
        <v>27</v>
      </c>
      <c r="S71" s="65">
        <v>2</v>
      </c>
      <c r="T71" s="65">
        <v>7</v>
      </c>
      <c r="U71" s="65">
        <v>3</v>
      </c>
      <c r="V71" s="65">
        <v>10</v>
      </c>
      <c r="W71" s="65">
        <v>0</v>
      </c>
      <c r="X71" s="65">
        <v>4</v>
      </c>
      <c r="Y71" s="65">
        <v>1</v>
      </c>
      <c r="Z71" s="65">
        <v>5</v>
      </c>
      <c r="AA71" s="65">
        <v>1</v>
      </c>
      <c r="AB71" s="65">
        <v>3</v>
      </c>
      <c r="AC71" s="65">
        <v>0</v>
      </c>
      <c r="AD71" s="65">
        <v>0</v>
      </c>
      <c r="AF71" s="29"/>
      <c r="AH71" s="29"/>
    </row>
    <row r="72" spans="1:34" x14ac:dyDescent="0.25">
      <c r="A72" s="6" t="s">
        <v>224</v>
      </c>
      <c r="B72" s="7" t="s">
        <v>225</v>
      </c>
      <c r="C72" s="61">
        <v>171</v>
      </c>
      <c r="D72" s="61">
        <v>272</v>
      </c>
      <c r="E72" s="61">
        <v>51</v>
      </c>
      <c r="F72" s="61">
        <v>76</v>
      </c>
      <c r="G72" s="65">
        <v>19</v>
      </c>
      <c r="H72" s="65">
        <v>36</v>
      </c>
      <c r="I72" s="65">
        <v>46</v>
      </c>
      <c r="J72" s="65">
        <v>68</v>
      </c>
      <c r="K72" s="65">
        <v>58</v>
      </c>
      <c r="L72" s="65">
        <v>97</v>
      </c>
      <c r="M72" s="65">
        <v>26</v>
      </c>
      <c r="N72" s="65">
        <v>34</v>
      </c>
      <c r="O72" s="65">
        <v>13</v>
      </c>
      <c r="P72" s="65">
        <v>15</v>
      </c>
      <c r="Q72" s="65">
        <v>5</v>
      </c>
      <c r="R72" s="65">
        <v>6</v>
      </c>
      <c r="S72" s="65">
        <v>1</v>
      </c>
      <c r="T72" s="65">
        <v>3</v>
      </c>
      <c r="U72" s="65">
        <v>0</v>
      </c>
      <c r="V72" s="65">
        <v>1</v>
      </c>
      <c r="W72" s="65">
        <v>0</v>
      </c>
      <c r="X72" s="65">
        <v>1</v>
      </c>
      <c r="Y72" s="65">
        <v>3</v>
      </c>
      <c r="Z72" s="65">
        <v>3</v>
      </c>
      <c r="AA72" s="65">
        <v>0</v>
      </c>
      <c r="AB72" s="65">
        <v>1</v>
      </c>
      <c r="AC72" s="65">
        <v>1</v>
      </c>
      <c r="AD72" s="65">
        <v>1</v>
      </c>
      <c r="AF72" s="29"/>
      <c r="AH72" s="29"/>
    </row>
    <row r="73" spans="1:34" x14ac:dyDescent="0.25">
      <c r="A73" s="6" t="s">
        <v>226</v>
      </c>
      <c r="B73" s="7" t="s">
        <v>227</v>
      </c>
      <c r="C73" s="61">
        <v>216</v>
      </c>
      <c r="D73" s="61">
        <v>378</v>
      </c>
      <c r="E73" s="61">
        <v>66</v>
      </c>
      <c r="F73" s="61">
        <v>108</v>
      </c>
      <c r="G73" s="65">
        <v>30</v>
      </c>
      <c r="H73" s="65">
        <v>61</v>
      </c>
      <c r="I73" s="65">
        <v>46</v>
      </c>
      <c r="J73" s="65">
        <v>81</v>
      </c>
      <c r="K73" s="65">
        <v>73</v>
      </c>
      <c r="L73" s="65">
        <v>115</v>
      </c>
      <c r="M73" s="65">
        <v>21</v>
      </c>
      <c r="N73" s="65">
        <v>39</v>
      </c>
      <c r="O73" s="65">
        <v>13</v>
      </c>
      <c r="P73" s="65">
        <v>18</v>
      </c>
      <c r="Q73" s="65">
        <v>4</v>
      </c>
      <c r="R73" s="65">
        <v>9</v>
      </c>
      <c r="S73" s="65">
        <v>5</v>
      </c>
      <c r="T73" s="65">
        <v>11</v>
      </c>
      <c r="U73" s="65">
        <v>0</v>
      </c>
      <c r="V73" s="65">
        <v>3</v>
      </c>
      <c r="W73" s="65">
        <v>0</v>
      </c>
      <c r="X73" s="65">
        <v>1</v>
      </c>
      <c r="Y73" s="65">
        <v>1</v>
      </c>
      <c r="Z73" s="65">
        <v>4</v>
      </c>
      <c r="AA73" s="65">
        <v>1</v>
      </c>
      <c r="AB73" s="65">
        <v>2</v>
      </c>
      <c r="AC73" s="65">
        <v>1</v>
      </c>
      <c r="AD73" s="65">
        <v>1</v>
      </c>
      <c r="AF73" s="29"/>
      <c r="AH73" s="29"/>
    </row>
    <row r="74" spans="1:34" x14ac:dyDescent="0.25">
      <c r="A74" s="6" t="s">
        <v>234</v>
      </c>
      <c r="B74" s="7" t="s">
        <v>228</v>
      </c>
      <c r="C74" s="63">
        <v>0</v>
      </c>
      <c r="D74" s="61">
        <v>131</v>
      </c>
      <c r="E74" s="61">
        <v>0</v>
      </c>
      <c r="F74" s="61">
        <v>77</v>
      </c>
      <c r="G74" s="65">
        <v>0</v>
      </c>
      <c r="H74" s="65">
        <v>63</v>
      </c>
      <c r="I74" s="62">
        <v>0</v>
      </c>
      <c r="J74" s="65">
        <v>50</v>
      </c>
      <c r="K74" s="65">
        <v>0</v>
      </c>
      <c r="L74" s="65">
        <v>61</v>
      </c>
      <c r="M74" s="65">
        <v>0</v>
      </c>
      <c r="N74" s="65">
        <v>24</v>
      </c>
      <c r="O74" s="65">
        <v>0</v>
      </c>
      <c r="P74" s="65">
        <v>14</v>
      </c>
      <c r="Q74" s="65">
        <v>0</v>
      </c>
      <c r="R74" s="65">
        <v>8</v>
      </c>
      <c r="S74" s="65">
        <v>0</v>
      </c>
      <c r="T74" s="65">
        <v>8</v>
      </c>
      <c r="U74" s="65">
        <v>0</v>
      </c>
      <c r="V74" s="65">
        <v>5</v>
      </c>
      <c r="W74" s="65">
        <v>0</v>
      </c>
      <c r="X74" s="65">
        <v>5</v>
      </c>
      <c r="Y74" s="65">
        <v>0</v>
      </c>
      <c r="Z74" s="65">
        <v>6</v>
      </c>
      <c r="AA74" s="65">
        <v>0</v>
      </c>
      <c r="AB74" s="65">
        <v>2</v>
      </c>
      <c r="AC74" s="65">
        <v>0</v>
      </c>
      <c r="AD74" s="65">
        <v>2</v>
      </c>
      <c r="AF74" s="29"/>
      <c r="AH74" s="29"/>
    </row>
    <row r="75" spans="1:34" s="12" customFormat="1" x14ac:dyDescent="0.25">
      <c r="A75" s="30" t="s">
        <v>73</v>
      </c>
      <c r="B75" s="31"/>
      <c r="C75" s="64">
        <f>SUM(C7:C74)</f>
        <v>12510</v>
      </c>
      <c r="D75" s="64">
        <f t="shared" ref="D75:AD75" si="0">SUM(D7:D74)</f>
        <v>24919</v>
      </c>
      <c r="E75" s="64">
        <f t="shared" si="0"/>
        <v>9201</v>
      </c>
      <c r="F75" s="64">
        <f t="shared" si="0"/>
        <v>21595</v>
      </c>
      <c r="G75" s="64">
        <f t="shared" si="0"/>
        <v>4703</v>
      </c>
      <c r="H75" s="64">
        <f t="shared" si="0"/>
        <v>11147</v>
      </c>
      <c r="I75" s="64">
        <f t="shared" si="0"/>
        <v>3426</v>
      </c>
      <c r="J75" s="64">
        <f t="shared" si="0"/>
        <v>8200</v>
      </c>
      <c r="K75" s="64">
        <f t="shared" si="0"/>
        <v>4100</v>
      </c>
      <c r="L75" s="64">
        <f t="shared" si="0"/>
        <v>7800</v>
      </c>
      <c r="M75" s="64">
        <f t="shared" si="0"/>
        <v>1902</v>
      </c>
      <c r="N75" s="64">
        <f t="shared" si="0"/>
        <v>3972</v>
      </c>
      <c r="O75" s="64">
        <f t="shared" si="0"/>
        <v>1410</v>
      </c>
      <c r="P75" s="64">
        <f t="shared" si="0"/>
        <v>2684</v>
      </c>
      <c r="Q75" s="64">
        <f t="shared" si="0"/>
        <v>923</v>
      </c>
      <c r="R75" s="64">
        <f t="shared" si="0"/>
        <v>1794</v>
      </c>
      <c r="S75" s="64">
        <f t="shared" si="0"/>
        <v>221</v>
      </c>
      <c r="T75" s="64">
        <f t="shared" si="0"/>
        <v>717</v>
      </c>
      <c r="U75" s="64">
        <f t="shared" si="0"/>
        <v>158</v>
      </c>
      <c r="V75" s="64">
        <f t="shared" si="0"/>
        <v>441</v>
      </c>
      <c r="W75" s="64">
        <f t="shared" si="0"/>
        <v>129</v>
      </c>
      <c r="X75" s="64">
        <f t="shared" si="0"/>
        <v>347</v>
      </c>
      <c r="Y75" s="64">
        <f t="shared" si="0"/>
        <v>88</v>
      </c>
      <c r="Z75" s="64">
        <f t="shared" si="0"/>
        <v>193</v>
      </c>
      <c r="AA75" s="64">
        <f t="shared" si="0"/>
        <v>45</v>
      </c>
      <c r="AB75" s="64">
        <f t="shared" si="0"/>
        <v>148</v>
      </c>
      <c r="AC75" s="64">
        <f t="shared" si="0"/>
        <v>10</v>
      </c>
      <c r="AD75" s="64">
        <f t="shared" si="0"/>
        <v>34</v>
      </c>
      <c r="AE75" s="147"/>
      <c r="AF75" s="29"/>
    </row>
    <row r="76" spans="1:34" x14ac:dyDescent="0.25"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:34" x14ac:dyDescent="0.25">
      <c r="C77" s="147">
        <f>D75+F75+H75+J75+L75+N75+P75+R75+T75+V75+X75+Z75+AB75+AD75</f>
        <v>83991</v>
      </c>
      <c r="D77" s="147" t="s">
        <v>744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:34" x14ac:dyDescent="0.25"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:34" x14ac:dyDescent="0.25">
      <c r="D79" s="29"/>
      <c r="F79" s="29"/>
      <c r="H79" s="29"/>
      <c r="J79" s="29"/>
      <c r="L79" s="29"/>
      <c r="N79" s="29"/>
      <c r="P79" s="29"/>
      <c r="R79" s="29"/>
      <c r="T79" s="29"/>
      <c r="V79" s="29"/>
      <c r="X79" s="29"/>
      <c r="Z79" s="29"/>
      <c r="AB79" s="29"/>
      <c r="AD79" s="29"/>
    </row>
    <row r="81" spans="17:17" x14ac:dyDescent="0.25">
      <c r="Q81" s="68"/>
    </row>
  </sheetData>
  <mergeCells count="15">
    <mergeCell ref="AC5:AD5"/>
    <mergeCell ref="AA5:AB5"/>
    <mergeCell ref="A5:B5"/>
    <mergeCell ref="C5:D5"/>
    <mergeCell ref="E5:F5"/>
    <mergeCell ref="G5:H5"/>
    <mergeCell ref="I5:J5"/>
    <mergeCell ref="Y5:Z5"/>
    <mergeCell ref="K5:L5"/>
    <mergeCell ref="M5:N5"/>
    <mergeCell ref="O5:P5"/>
    <mergeCell ref="Q5:R5"/>
    <mergeCell ref="S5:T5"/>
    <mergeCell ref="U5:V5"/>
    <mergeCell ref="W5:X5"/>
  </mergeCells>
  <conditionalFormatting sqref="AE12:AE26">
    <cfRule type="containsBlanks" dxfId="8" priority="2">
      <formula>LEN(TRIM(AE12))=0</formula>
    </cfRule>
  </conditionalFormatting>
  <conditionalFormatting sqref="AE28:AF37 E33:P50">
    <cfRule type="containsBlanks" dxfId="7" priority="1">
      <formula>LEN(TRIM(E28))=0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D8C2-A440-439C-8705-EC22B26FB813}">
  <dimension ref="A1:M80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2" max="2" width="14" bestFit="1" customWidth="1"/>
  </cols>
  <sheetData>
    <row r="1" spans="1:13" x14ac:dyDescent="0.25">
      <c r="A1" t="s">
        <v>298</v>
      </c>
    </row>
    <row r="2" spans="1:13" x14ac:dyDescent="0.25">
      <c r="A2" t="s">
        <v>762</v>
      </c>
      <c r="D2" s="12" t="s">
        <v>778</v>
      </c>
    </row>
    <row r="3" spans="1:13" x14ac:dyDescent="0.25">
      <c r="A3" t="s">
        <v>773</v>
      </c>
    </row>
    <row r="5" spans="1:13" x14ac:dyDescent="0.25">
      <c r="A5" s="175" t="s">
        <v>0</v>
      </c>
      <c r="B5" s="17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5.75" thickBot="1" x14ac:dyDescent="0.3">
      <c r="A6" s="3" t="s">
        <v>5</v>
      </c>
      <c r="B6" s="4" t="s">
        <v>6</v>
      </c>
      <c r="C6" s="5" t="s">
        <v>83</v>
      </c>
      <c r="D6" s="5" t="s">
        <v>235</v>
      </c>
      <c r="E6" s="5" t="s">
        <v>236</v>
      </c>
      <c r="F6" s="5" t="s">
        <v>84</v>
      </c>
      <c r="G6" s="5" t="s">
        <v>237</v>
      </c>
      <c r="H6" s="5" t="s">
        <v>238</v>
      </c>
      <c r="I6" s="5" t="s">
        <v>85</v>
      </c>
      <c r="J6" s="5" t="s">
        <v>86</v>
      </c>
      <c r="K6" s="5" t="s">
        <v>239</v>
      </c>
      <c r="L6" s="5" t="s">
        <v>305</v>
      </c>
      <c r="M6" s="5" t="s">
        <v>87</v>
      </c>
    </row>
    <row r="7" spans="1:13" ht="15.75" thickTop="1" x14ac:dyDescent="0.25">
      <c r="A7" s="17" t="s">
        <v>94</v>
      </c>
      <c r="B7" s="16" t="s">
        <v>95</v>
      </c>
      <c r="C7" s="24">
        <v>6.899449944994501</v>
      </c>
      <c r="D7" s="24">
        <v>-4.8506050605060551</v>
      </c>
      <c r="E7" s="24">
        <v>-1.1828382838283833</v>
      </c>
      <c r="F7" s="24">
        <v>-1.4059405940594054</v>
      </c>
      <c r="G7" s="24">
        <v>1.6778877887788779</v>
      </c>
      <c r="H7" s="24">
        <v>1.6519251925192515</v>
      </c>
      <c r="I7" s="24">
        <v>0.24994499449944962</v>
      </c>
      <c r="J7" s="24">
        <v>0.18349834983498359</v>
      </c>
      <c r="K7" s="24">
        <v>-3.5260726072607262</v>
      </c>
      <c r="L7" s="24">
        <v>0.41408140814081412</v>
      </c>
      <c r="M7" s="24">
        <v>0.16765676567656765</v>
      </c>
    </row>
    <row r="8" spans="1:13" x14ac:dyDescent="0.25">
      <c r="A8" s="6" t="s">
        <v>96</v>
      </c>
      <c r="B8" s="7" t="s">
        <v>97</v>
      </c>
      <c r="C8" s="15">
        <v>5.9650949576725552</v>
      </c>
      <c r="D8" s="15">
        <v>-6.1583408667518214</v>
      </c>
      <c r="E8" s="15">
        <v>1.5873705746503823</v>
      </c>
      <c r="F8" s="15">
        <v>-0.74640317391765798</v>
      </c>
      <c r="G8" s="15">
        <v>0.44743015880568215</v>
      </c>
      <c r="H8" s="15">
        <v>2.0744198047777118</v>
      </c>
      <c r="I8" s="15">
        <v>0.41311803006291514</v>
      </c>
      <c r="J8" s="15">
        <v>-0.67745866989719161</v>
      </c>
      <c r="K8" s="15">
        <v>-2.9333667609716465</v>
      </c>
      <c r="L8" s="15">
        <v>0.43969849246231157</v>
      </c>
      <c r="M8" s="15">
        <v>9.5570715924853722E-2</v>
      </c>
    </row>
    <row r="9" spans="1:13" x14ac:dyDescent="0.25">
      <c r="A9" s="6" t="s">
        <v>98</v>
      </c>
      <c r="B9" s="7" t="s">
        <v>99</v>
      </c>
      <c r="C9" s="15">
        <v>5.6524579454515731</v>
      </c>
      <c r="D9" s="15">
        <v>-2.1506731060871225</v>
      </c>
      <c r="E9" s="15">
        <v>1.4850330136954337</v>
      </c>
      <c r="F9" s="15">
        <v>-1.4383705466508037</v>
      </c>
      <c r="G9" s="15">
        <v>1.2981498331816796</v>
      </c>
      <c r="H9" s="15">
        <v>0.79862812346888745</v>
      </c>
      <c r="I9" s="15">
        <v>-1.1884930356267933</v>
      </c>
      <c r="J9" s="15">
        <v>-5.7628146800121405E-2</v>
      </c>
      <c r="K9" s="15">
        <v>-3.8286554210121087</v>
      </c>
      <c r="L9" s="15">
        <v>0.49042252863908919</v>
      </c>
      <c r="M9" s="15">
        <v>-0.16565175800844592</v>
      </c>
    </row>
    <row r="10" spans="1:13" x14ac:dyDescent="0.25">
      <c r="A10" s="6" t="s">
        <v>100</v>
      </c>
      <c r="B10" s="7" t="s">
        <v>101</v>
      </c>
      <c r="C10" s="15">
        <v>5.6244356659142234</v>
      </c>
      <c r="D10" s="15">
        <v>-3.5090293453724613</v>
      </c>
      <c r="E10" s="15">
        <v>-1.7387133182844252</v>
      </c>
      <c r="F10" s="15">
        <v>-3.0798532731376973</v>
      </c>
      <c r="G10" s="15">
        <v>3.7477426636568847</v>
      </c>
      <c r="H10" s="15">
        <v>1.7282731376975171</v>
      </c>
      <c r="I10" s="15">
        <v>-7.7595936794582432E-2</v>
      </c>
      <c r="J10" s="15">
        <v>0.43453724604966126</v>
      </c>
      <c r="K10" s="15">
        <v>-2.5849322799097063</v>
      </c>
      <c r="L10" s="15">
        <v>0.22573363431151239</v>
      </c>
      <c r="M10" s="15">
        <v>0.11286681715575619</v>
      </c>
    </row>
    <row r="11" spans="1:13" x14ac:dyDescent="0.25">
      <c r="A11" s="6" t="s">
        <v>102</v>
      </c>
      <c r="B11" s="7" t="s">
        <v>103</v>
      </c>
      <c r="C11" s="15">
        <v>3.7398085519834936</v>
      </c>
      <c r="D11" s="15">
        <v>-1.0835945757393333</v>
      </c>
      <c r="E11" s="15">
        <v>1.3813660058506336</v>
      </c>
      <c r="F11" s="15">
        <v>-1.829819660399842</v>
      </c>
      <c r="G11" s="15">
        <v>0.99137376078279882</v>
      </c>
      <c r="H11" s="15">
        <v>0.15300271572334889</v>
      </c>
      <c r="I11" s="15">
        <v>-0.31775759698905048</v>
      </c>
      <c r="J11" s="15">
        <v>-0.38437815324823843</v>
      </c>
      <c r="K11" s="15">
        <v>-2.5860004012204283</v>
      </c>
      <c r="L11" s="15">
        <v>0.16048817148280889</v>
      </c>
      <c r="M11" s="15">
        <v>-2.6648222503675406E-2</v>
      </c>
    </row>
    <row r="12" spans="1:13" x14ac:dyDescent="0.25">
      <c r="A12" s="6" t="s">
        <v>104</v>
      </c>
      <c r="B12" s="7" t="s">
        <v>105</v>
      </c>
      <c r="C12" s="15">
        <v>6.7258200218394038</v>
      </c>
      <c r="D12" s="15">
        <v>-4.5797705072589174</v>
      </c>
      <c r="E12" s="15">
        <v>-9.4339059712270412E-2</v>
      </c>
      <c r="F12" s="15">
        <v>-0.88366042712143411</v>
      </c>
      <c r="G12" s="15">
        <v>3.9706540483450397</v>
      </c>
      <c r="H12" s="15">
        <v>0.43631069235680542</v>
      </c>
      <c r="I12" s="15">
        <v>-1.9630400926086158</v>
      </c>
      <c r="J12" s="15">
        <v>-0.60804238992284576</v>
      </c>
      <c r="K12" s="15">
        <v>-2.7641762189191281</v>
      </c>
      <c r="L12" s="15">
        <v>0.2914903900660552</v>
      </c>
      <c r="M12" s="15">
        <v>-1.7722138352020134E-2</v>
      </c>
    </row>
    <row r="13" spans="1:13" x14ac:dyDescent="0.25">
      <c r="A13" s="6" t="s">
        <v>106</v>
      </c>
      <c r="B13" s="7" t="s">
        <v>107</v>
      </c>
      <c r="C13" s="15">
        <v>8.738899127676703</v>
      </c>
      <c r="D13" s="15">
        <v>-0.96021440932192093</v>
      </c>
      <c r="E13" s="15">
        <v>-1.3139480140947128</v>
      </c>
      <c r="F13" s="15">
        <v>-2.444240561346227</v>
      </c>
      <c r="G13" s="15">
        <v>0.20044636473043731</v>
      </c>
      <c r="H13" s="15">
        <v>0.91490308679367782</v>
      </c>
      <c r="I13" s="15">
        <v>-1.6540239507295604</v>
      </c>
      <c r="J13" s="15">
        <v>-0.48034822233398278</v>
      </c>
      <c r="K13" s="15">
        <v>-2.9257135328209838</v>
      </c>
      <c r="L13" s="15">
        <v>0.32111587969040478</v>
      </c>
      <c r="M13" s="15">
        <v>0.21209555225986204</v>
      </c>
    </row>
    <row r="14" spans="1:13" x14ac:dyDescent="0.25">
      <c r="A14" s="6" t="s">
        <v>108</v>
      </c>
      <c r="B14" s="7" t="s">
        <v>109</v>
      </c>
      <c r="C14" s="15">
        <v>10.966578463134155</v>
      </c>
      <c r="D14" s="15">
        <v>-0.89833267206718048</v>
      </c>
      <c r="E14" s="15">
        <v>-2.6525103641754129</v>
      </c>
      <c r="F14" s="15">
        <v>-3.7017366827765681</v>
      </c>
      <c r="G14" s="15">
        <v>2.1744461765799326</v>
      </c>
      <c r="H14" s="15">
        <v>-1.1519308450981427</v>
      </c>
      <c r="I14" s="15">
        <v>-1.1490410599419545</v>
      </c>
      <c r="J14" s="15">
        <v>-1.0119715207767741</v>
      </c>
      <c r="K14" s="15">
        <v>-2.7176476836419416</v>
      </c>
      <c r="L14" s="15">
        <v>0.10778117609569721</v>
      </c>
      <c r="M14" s="15">
        <v>-1.6635790223466285E-2</v>
      </c>
    </row>
    <row r="15" spans="1:13" x14ac:dyDescent="0.25">
      <c r="A15" s="6" t="s">
        <v>110</v>
      </c>
      <c r="B15" s="7" t="s">
        <v>111</v>
      </c>
      <c r="C15" s="15">
        <v>7.9780838423393448</v>
      </c>
      <c r="D15" s="15">
        <v>-1.5196772062341317</v>
      </c>
      <c r="E15" s="15">
        <v>-3.1914866688098513</v>
      </c>
      <c r="F15" s="15">
        <v>-0.55613072742506553</v>
      </c>
      <c r="G15" s="15">
        <v>1.1838977752239597</v>
      </c>
      <c r="H15" s="15">
        <v>0.55929487585147264</v>
      </c>
      <c r="I15" s="15">
        <v>-1.4920858319558743</v>
      </c>
      <c r="J15" s="15">
        <v>-2.7464808341201685E-2</v>
      </c>
      <c r="K15" s="15">
        <v>-3.2694512860364862</v>
      </c>
      <c r="L15" s="15">
        <v>0.20111327398234655</v>
      </c>
      <c r="M15" s="15">
        <v>7.4294205052005943E-2</v>
      </c>
    </row>
    <row r="16" spans="1:13" x14ac:dyDescent="0.25">
      <c r="A16" s="6" t="s">
        <v>112</v>
      </c>
      <c r="B16" s="7" t="s">
        <v>113</v>
      </c>
      <c r="C16" s="15">
        <v>8.0631854090915809</v>
      </c>
      <c r="D16" s="15">
        <v>-2.3188913713292756</v>
      </c>
      <c r="E16" s="15">
        <v>0.3275361049050094</v>
      </c>
      <c r="F16" s="15">
        <v>-2.4159255851988153</v>
      </c>
      <c r="G16" s="15">
        <v>2.4605364991749923E-2</v>
      </c>
      <c r="H16" s="15">
        <v>0.97742439508768886</v>
      </c>
      <c r="I16" s="15">
        <v>-1.7300419094347337</v>
      </c>
      <c r="J16" s="15">
        <v>0.14420058118310175</v>
      </c>
      <c r="K16" s="15">
        <v>-2.6390531680320093</v>
      </c>
      <c r="L16" s="15">
        <v>0.45092799462624666</v>
      </c>
      <c r="M16" s="15">
        <v>0.146098917948044</v>
      </c>
    </row>
    <row r="17" spans="1:13" x14ac:dyDescent="0.25">
      <c r="A17" s="6" t="s">
        <v>114</v>
      </c>
      <c r="B17" s="7" t="s">
        <v>115</v>
      </c>
      <c r="C17" s="15">
        <v>6.5597064341684188</v>
      </c>
      <c r="D17" s="15">
        <v>-0.63320825515947732</v>
      </c>
      <c r="E17" s="15">
        <v>2.0660890998050263</v>
      </c>
      <c r="F17" s="15">
        <v>-1.998951550601479</v>
      </c>
      <c r="G17" s="15">
        <v>0.84059890372659396</v>
      </c>
      <c r="H17" s="15">
        <v>1.1316815656844348</v>
      </c>
      <c r="I17" s="15">
        <v>0.15358863995879801</v>
      </c>
      <c r="J17" s="15">
        <v>-2.2564654379575471</v>
      </c>
      <c r="K17" s="15">
        <v>-4.3331310009932684</v>
      </c>
      <c r="L17" s="15">
        <v>0.15726740977817011</v>
      </c>
      <c r="M17" s="15">
        <v>9.0129860574623855E-2</v>
      </c>
    </row>
    <row r="18" spans="1:13" x14ac:dyDescent="0.25">
      <c r="A18" s="6" t="s">
        <v>116</v>
      </c>
      <c r="B18" s="7" t="s">
        <v>117</v>
      </c>
      <c r="C18" s="15">
        <v>6.0907739136818151</v>
      </c>
      <c r="D18" s="15">
        <v>-2.5505195787374753</v>
      </c>
      <c r="E18" s="15">
        <v>2.4309319639512896</v>
      </c>
      <c r="F18" s="15">
        <v>-1.2330072059860395</v>
      </c>
      <c r="G18" s="15">
        <v>1.4929246128553704</v>
      </c>
      <c r="H18" s="15">
        <v>-0.90121772798896416</v>
      </c>
      <c r="I18" s="15">
        <v>-1.0383892461626978</v>
      </c>
      <c r="J18" s="15">
        <v>-0.79801899403000798</v>
      </c>
      <c r="K18" s="15">
        <v>-2.9593880118751104</v>
      </c>
      <c r="L18" s="15">
        <v>0.41911148365465212</v>
      </c>
      <c r="M18" s="15">
        <v>4.7800902412750562E-2</v>
      </c>
    </row>
    <row r="19" spans="1:13" x14ac:dyDescent="0.25">
      <c r="A19" s="6" t="s">
        <v>118</v>
      </c>
      <c r="B19" s="7" t="s">
        <v>119</v>
      </c>
      <c r="C19" s="15">
        <v>6.2585314596038479</v>
      </c>
      <c r="D19" s="15">
        <v>-1.5087385060575329</v>
      </c>
      <c r="E19" s="15">
        <v>1.4596365802800122</v>
      </c>
      <c r="F19" s="15">
        <v>-1.7959847718560855</v>
      </c>
      <c r="G19" s="15">
        <v>2.2423212771737866E-2</v>
      </c>
      <c r="H19" s="15">
        <v>1.9136657206362306</v>
      </c>
      <c r="I19" s="15">
        <v>-0.66500374811366747</v>
      </c>
      <c r="J19" s="15">
        <v>-0.54552239538834724</v>
      </c>
      <c r="K19" s="15">
        <v>-3.1428505959337056</v>
      </c>
      <c r="L19" s="15">
        <v>-4.779254109012826E-2</v>
      </c>
      <c r="M19" s="15">
        <v>0</v>
      </c>
    </row>
    <row r="20" spans="1:13" x14ac:dyDescent="0.25">
      <c r="A20" s="6" t="s">
        <v>120</v>
      </c>
      <c r="B20" s="7" t="s">
        <v>121</v>
      </c>
      <c r="C20" s="15">
        <v>10.343101500264583</v>
      </c>
      <c r="D20" s="15">
        <v>-0.59745999056077892</v>
      </c>
      <c r="E20" s="15">
        <v>-0.98861572345933268</v>
      </c>
      <c r="F20" s="15">
        <v>-0.8763461620972226</v>
      </c>
      <c r="G20" s="15">
        <v>2.0094106205574871</v>
      </c>
      <c r="H20" s="15">
        <v>-0.18735429985269025</v>
      </c>
      <c r="I20" s="15">
        <v>-1.6751047610875132</v>
      </c>
      <c r="J20" s="15">
        <v>-2.9254444301425901</v>
      </c>
      <c r="K20" s="15">
        <v>-6.0414610775017517</v>
      </c>
      <c r="L20" s="15">
        <v>0.60246563979348122</v>
      </c>
      <c r="M20" s="15">
        <v>0.43763676148796499</v>
      </c>
    </row>
    <row r="21" spans="1:13" x14ac:dyDescent="0.25">
      <c r="A21" s="6" t="s">
        <v>122</v>
      </c>
      <c r="B21" s="7" t="s">
        <v>123</v>
      </c>
      <c r="C21" s="15">
        <v>6.0139265163558218</v>
      </c>
      <c r="D21" s="15">
        <v>2.6528297099015603</v>
      </c>
      <c r="E21" s="15">
        <v>-3.3459836255214972</v>
      </c>
      <c r="F21" s="15">
        <v>-3.816358059243667</v>
      </c>
      <c r="G21" s="15">
        <v>0.23994507011769617</v>
      </c>
      <c r="H21" s="15">
        <v>1.3698885729425552</v>
      </c>
      <c r="I21" s="15">
        <v>7.2207420012090573E-2</v>
      </c>
      <c r="J21" s="15">
        <v>0.62299890289501381</v>
      </c>
      <c r="K21" s="15">
        <v>-3.2851577368291425</v>
      </c>
      <c r="L21" s="15">
        <v>0.39630118890356669</v>
      </c>
      <c r="M21" s="15">
        <v>-0.14124293785310735</v>
      </c>
    </row>
    <row r="22" spans="1:13" x14ac:dyDescent="0.25">
      <c r="A22" s="6" t="s">
        <v>124</v>
      </c>
      <c r="B22" s="7" t="s">
        <v>125</v>
      </c>
      <c r="C22" s="15">
        <v>6.319939420892581</v>
      </c>
      <c r="D22" s="15">
        <v>5.1957001654707042</v>
      </c>
      <c r="E22" s="15">
        <v>-1.5729733844569704</v>
      </c>
      <c r="F22" s="15">
        <v>-3.8591135097018707</v>
      </c>
      <c r="G22" s="15">
        <v>1.7753043979951197</v>
      </c>
      <c r="H22" s="15">
        <v>-0.48960098721508416</v>
      </c>
      <c r="I22" s="15">
        <v>-0.93152397322018832</v>
      </c>
      <c r="J22" s="15">
        <v>-0.96878493214899586</v>
      </c>
      <c r="K22" s="15">
        <v>-4.6664342864927013</v>
      </c>
      <c r="L22" s="15">
        <v>0.21715526601520088</v>
      </c>
      <c r="M22" s="15">
        <v>0.10857763300760044</v>
      </c>
    </row>
    <row r="23" spans="1:13" x14ac:dyDescent="0.25">
      <c r="A23" s="6" t="s">
        <v>126</v>
      </c>
      <c r="B23" s="7" t="s">
        <v>127</v>
      </c>
      <c r="C23" s="15">
        <v>1.9120313733656076</v>
      </c>
      <c r="D23" s="15">
        <v>0.4763268174601123</v>
      </c>
      <c r="E23" s="15">
        <v>-0.63011357227760456</v>
      </c>
      <c r="F23" s="15">
        <v>-0.20237382545094995</v>
      </c>
      <c r="G23" s="15">
        <v>2.1369634816106604</v>
      </c>
      <c r="H23" s="15">
        <v>1.2506832556807828</v>
      </c>
      <c r="I23" s="15">
        <v>-1.074988937765168</v>
      </c>
      <c r="J23" s="15">
        <v>9.261910339502144E-2</v>
      </c>
      <c r="K23" s="15">
        <v>-2.7063432155964495</v>
      </c>
      <c r="L23" s="15">
        <v>8.0906148867313926E-2</v>
      </c>
      <c r="M23" s="15">
        <v>7.2446792819525083E-2</v>
      </c>
    </row>
    <row r="24" spans="1:13" x14ac:dyDescent="0.25">
      <c r="A24" s="6" t="s">
        <v>128</v>
      </c>
      <c r="B24" s="7" t="s">
        <v>129</v>
      </c>
      <c r="C24" s="15">
        <v>8.5339781840294933</v>
      </c>
      <c r="D24" s="15">
        <v>-0.39717228535593563</v>
      </c>
      <c r="E24" s="15">
        <v>-0.33303561248146885</v>
      </c>
      <c r="F24" s="15">
        <v>-2.8006347155182247</v>
      </c>
      <c r="G24" s="15">
        <v>0.93592033750142534</v>
      </c>
      <c r="H24" s="15">
        <v>-0.52924632283075468</v>
      </c>
      <c r="I24" s="15">
        <v>0.10879480065371894</v>
      </c>
      <c r="J24" s="15">
        <v>-1.1459085553570754</v>
      </c>
      <c r="K24" s="15">
        <v>-3.3194291361027704</v>
      </c>
      <c r="L24" s="15">
        <v>0.44468093192961122</v>
      </c>
      <c r="M24" s="15">
        <v>-0.15772870662460567</v>
      </c>
    </row>
    <row r="25" spans="1:13" x14ac:dyDescent="0.25">
      <c r="A25" s="6" t="s">
        <v>130</v>
      </c>
      <c r="B25" s="7" t="s">
        <v>131</v>
      </c>
      <c r="C25" s="15">
        <v>6.4019231395008234</v>
      </c>
      <c r="D25" s="15">
        <v>-1.6506133871335109</v>
      </c>
      <c r="E25" s="15">
        <v>-2.069368064820539</v>
      </c>
      <c r="F25" s="15">
        <v>-1.1983013894764234</v>
      </c>
      <c r="G25" s="15">
        <v>4.6258257134489611</v>
      </c>
      <c r="H25" s="15">
        <v>-1.8554147277992907</v>
      </c>
      <c r="I25" s="15">
        <v>0.29103348410399965</v>
      </c>
      <c r="J25" s="15">
        <v>-0.83120464677361605</v>
      </c>
      <c r="K25" s="15">
        <v>-2.9471462041586669</v>
      </c>
      <c r="L25" s="15">
        <v>0.22737626500927399</v>
      </c>
      <c r="M25" s="15">
        <v>6.9148416908008159E-2</v>
      </c>
    </row>
    <row r="26" spans="1:13" x14ac:dyDescent="0.25">
      <c r="A26" s="6" t="s">
        <v>132</v>
      </c>
      <c r="B26" s="7" t="s">
        <v>133</v>
      </c>
      <c r="C26" s="15">
        <v>5.275328125379076</v>
      </c>
      <c r="D26" s="15">
        <v>-1.5508624663383408</v>
      </c>
      <c r="E26" s="15">
        <v>-3.5100621072806231</v>
      </c>
      <c r="F26" s="15">
        <v>-0.64139110604332927</v>
      </c>
      <c r="G26" s="15">
        <v>0.3839248890074991</v>
      </c>
      <c r="H26" s="15">
        <v>1.5214464203401343</v>
      </c>
      <c r="I26" s="15">
        <v>0.70401392561682696</v>
      </c>
      <c r="J26" s="15">
        <v>0.72296756350226854</v>
      </c>
      <c r="K26" s="15">
        <v>-1.7284201460491517</v>
      </c>
      <c r="L26" s="15">
        <v>0.34207525655644244</v>
      </c>
      <c r="M26" s="15">
        <v>-0.30386472257939301</v>
      </c>
    </row>
    <row r="27" spans="1:13" x14ac:dyDescent="0.25">
      <c r="A27" s="6" t="s">
        <v>134</v>
      </c>
      <c r="B27" s="7" t="s">
        <v>135</v>
      </c>
      <c r="C27" s="15">
        <v>3.0813244037061729</v>
      </c>
      <c r="D27" s="15">
        <v>2.1589785793001042</v>
      </c>
      <c r="E27" s="15">
        <v>0.64483212017159275</v>
      </c>
      <c r="F27" s="15">
        <v>-1.3588357431029499</v>
      </c>
      <c r="G27" s="15">
        <v>0.51021373403143278</v>
      </c>
      <c r="H27" s="15">
        <v>1.4800336752888654</v>
      </c>
      <c r="I27" s="15">
        <v>-0.81870681215148222</v>
      </c>
      <c r="J27" s="15">
        <v>-0.81870681215148222</v>
      </c>
      <c r="K27" s="15">
        <v>-4.7248274850896976</v>
      </c>
      <c r="L27" s="15">
        <v>0.73493243658687701</v>
      </c>
      <c r="M27" s="15">
        <v>-0.29193921421172858</v>
      </c>
    </row>
    <row r="28" spans="1:13" x14ac:dyDescent="0.25">
      <c r="A28" s="6" t="s">
        <v>136</v>
      </c>
      <c r="B28" s="7" t="s">
        <v>137</v>
      </c>
      <c r="C28" s="15">
        <v>3.4540455787107529</v>
      </c>
      <c r="D28" s="15">
        <v>-0.33528649234234109</v>
      </c>
      <c r="E28" s="15">
        <v>0.46081801224615582</v>
      </c>
      <c r="F28" s="15">
        <v>-0.28445506702916923</v>
      </c>
      <c r="G28" s="15">
        <v>0.58863996000993346</v>
      </c>
      <c r="H28" s="15">
        <v>1.0510652900525521</v>
      </c>
      <c r="I28" s="15">
        <v>-0.59703819549645587</v>
      </c>
      <c r="J28" s="15">
        <v>-0.46660435631342345</v>
      </c>
      <c r="K28" s="15">
        <v>-4.1403300948558597</v>
      </c>
      <c r="L28" s="15">
        <v>0.26777914489085908</v>
      </c>
      <c r="M28" s="15">
        <v>6.6944786222714769E-2</v>
      </c>
    </row>
    <row r="29" spans="1:13" x14ac:dyDescent="0.25">
      <c r="A29" s="6" t="s">
        <v>138</v>
      </c>
      <c r="B29" s="7" t="s">
        <v>139</v>
      </c>
      <c r="C29" s="15">
        <v>8.1428850791995302</v>
      </c>
      <c r="D29" s="15">
        <v>-1.444277861069466</v>
      </c>
      <c r="E29" s="15">
        <v>0.75103752471590468</v>
      </c>
      <c r="F29" s="15">
        <v>-3.1410381765638924</v>
      </c>
      <c r="G29" s="15">
        <v>1.3505203919779243</v>
      </c>
      <c r="H29" s="15">
        <v>-0.55765595463137974</v>
      </c>
      <c r="I29" s="15">
        <v>-0.83121482736892416</v>
      </c>
      <c r="J29" s="15">
        <v>0.43576038067922562</v>
      </c>
      <c r="K29" s="15">
        <v>-4.8492058318666746</v>
      </c>
      <c r="L29" s="15">
        <v>0.44195293657519064</v>
      </c>
      <c r="M29" s="15">
        <v>0</v>
      </c>
    </row>
    <row r="30" spans="1:13" x14ac:dyDescent="0.25">
      <c r="A30" s="6" t="s">
        <v>140</v>
      </c>
      <c r="B30" s="7" t="s">
        <v>141</v>
      </c>
      <c r="C30" s="15">
        <v>10.825221510822519</v>
      </c>
      <c r="D30" s="15">
        <v>-3.183926527445081</v>
      </c>
      <c r="E30" s="15">
        <v>-0.12411426233083844</v>
      </c>
      <c r="F30" s="15">
        <v>-3.0906317216494799</v>
      </c>
      <c r="G30" s="15">
        <v>4.3079037429232674</v>
      </c>
      <c r="H30" s="15">
        <v>-1.3545118976613884</v>
      </c>
      <c r="I30" s="15">
        <v>-0.41242738286193736</v>
      </c>
      <c r="J30" s="15">
        <v>-0.41596615135763249</v>
      </c>
      <c r="K30" s="15">
        <v>-5.7081622660471893</v>
      </c>
      <c r="L30" s="15">
        <v>0.43977241214685497</v>
      </c>
      <c r="M30" s="15">
        <v>-0.12514372225685927</v>
      </c>
    </row>
    <row r="31" spans="1:13" x14ac:dyDescent="0.25">
      <c r="A31" s="6" t="s">
        <v>142</v>
      </c>
      <c r="B31" s="7" t="s">
        <v>143</v>
      </c>
      <c r="C31" s="15">
        <v>7.0907587036619297</v>
      </c>
      <c r="D31" s="15">
        <v>-1.0736857935499735</v>
      </c>
      <c r="E31" s="15">
        <v>-1.4373854781325086</v>
      </c>
      <c r="F31" s="15">
        <v>4.5314052105224434E-2</v>
      </c>
      <c r="G31" s="15">
        <v>2.2415614945326325</v>
      </c>
      <c r="H31" s="15">
        <v>0.21548909494580126</v>
      </c>
      <c r="I31" s="15">
        <v>-0.57087790534310034</v>
      </c>
      <c r="J31" s="15">
        <v>-0.87105876579560793</v>
      </c>
      <c r="K31" s="15">
        <v>-5.3789164994597929</v>
      </c>
      <c r="L31" s="15">
        <v>0.67476383265856954</v>
      </c>
      <c r="M31" s="15">
        <v>0.20242914979757085</v>
      </c>
    </row>
    <row r="32" spans="1:13" x14ac:dyDescent="0.25">
      <c r="A32" s="6" t="s">
        <v>144</v>
      </c>
      <c r="B32" s="7" t="s">
        <v>145</v>
      </c>
      <c r="C32" s="15">
        <v>8.3041374885270436</v>
      </c>
      <c r="D32" s="15">
        <v>-3.4481018628684055</v>
      </c>
      <c r="E32" s="15">
        <v>0.58113718258150016</v>
      </c>
      <c r="F32" s="15">
        <v>-0.64811588537240361</v>
      </c>
      <c r="G32" s="15">
        <v>2.0126542475439377</v>
      </c>
      <c r="H32" s="15">
        <v>0.66925587245470286</v>
      </c>
      <c r="I32" s="15">
        <v>-0.31136332732773608</v>
      </c>
      <c r="J32" s="15">
        <v>0.63712096746779068</v>
      </c>
      <c r="K32" s="15">
        <v>-6.513771798619846</v>
      </c>
      <c r="L32" s="15">
        <v>0.47554347826086962</v>
      </c>
      <c r="M32" s="15">
        <v>0.18330174728898257</v>
      </c>
    </row>
    <row r="33" spans="1:13" x14ac:dyDescent="0.25">
      <c r="A33" s="6" t="s">
        <v>146</v>
      </c>
      <c r="B33" s="7" t="s">
        <v>147</v>
      </c>
      <c r="C33" s="15">
        <v>4.0037089453906596</v>
      </c>
      <c r="D33" s="15">
        <v>-1.1246179032036281</v>
      </c>
      <c r="E33" s="15">
        <v>3.6682623413383268</v>
      </c>
      <c r="F33" s="15">
        <v>-1.3768794282190413</v>
      </c>
      <c r="G33" s="15">
        <v>1.7814916526546014</v>
      </c>
      <c r="H33" s="15">
        <v>1.3637916424505661</v>
      </c>
      <c r="I33" s="15">
        <v>-1.5550507761722439</v>
      </c>
      <c r="J33" s="15">
        <v>0.38864068926047346</v>
      </c>
      <c r="K33" s="15">
        <v>-6.1533888492065252</v>
      </c>
      <c r="L33" s="15">
        <v>0.2932551319648094</v>
      </c>
      <c r="M33" s="15">
        <v>4.1659087581687751E-2</v>
      </c>
    </row>
    <row r="34" spans="1:13" x14ac:dyDescent="0.25">
      <c r="A34" s="6" t="s">
        <v>148</v>
      </c>
      <c r="B34" s="7" t="s">
        <v>149</v>
      </c>
      <c r="C34" s="15">
        <v>8.9140045461766881</v>
      </c>
      <c r="D34" s="15">
        <v>-3.4004668385740651</v>
      </c>
      <c r="E34" s="15">
        <v>0.22971482517995412</v>
      </c>
      <c r="F34" s="15">
        <v>-1.9550392902098341</v>
      </c>
      <c r="G34" s="15">
        <v>0.68192650347684847</v>
      </c>
      <c r="H34" s="15">
        <v>0.71152400796802961</v>
      </c>
      <c r="I34" s="15">
        <v>-0.64018447456218608</v>
      </c>
      <c r="J34" s="15">
        <v>0.70770497513045805</v>
      </c>
      <c r="K34" s="15">
        <v>-4.0436683490779322</v>
      </c>
      <c r="L34" s="15">
        <v>0</v>
      </c>
      <c r="M34" s="15">
        <v>0.16326365380620089</v>
      </c>
    </row>
    <row r="35" spans="1:13" x14ac:dyDescent="0.25">
      <c r="A35" s="6" t="s">
        <v>150</v>
      </c>
      <c r="B35" s="7" t="s">
        <v>151</v>
      </c>
      <c r="C35" s="15">
        <v>5.1098501443958924</v>
      </c>
      <c r="D35" s="15">
        <v>1.9269876933750467</v>
      </c>
      <c r="E35" s="15">
        <v>0.44639494708077088</v>
      </c>
      <c r="F35" s="15">
        <v>-0.98695574841344857</v>
      </c>
      <c r="G35" s="15">
        <v>0.46449968511192896</v>
      </c>
      <c r="H35" s="15">
        <v>0.68939447784273566</v>
      </c>
      <c r="I35" s="15">
        <v>-0.57309275248241809</v>
      </c>
      <c r="J35" s="15">
        <v>-0.23988777891285995</v>
      </c>
      <c r="K35" s="15">
        <v>-5.7597819510613366</v>
      </c>
      <c r="L35" s="15">
        <v>5.5834729201563377E-2</v>
      </c>
      <c r="M35" s="15">
        <v>-7.4964930910268734E-3</v>
      </c>
    </row>
    <row r="36" spans="1:13" x14ac:dyDescent="0.25">
      <c r="A36" s="6" t="s">
        <v>152</v>
      </c>
      <c r="B36" s="7" t="s">
        <v>153</v>
      </c>
      <c r="C36" s="15">
        <v>10.667563282375095</v>
      </c>
      <c r="D36" s="15">
        <v>-3.9585237343524966</v>
      </c>
      <c r="E36" s="15">
        <v>-1.1486374210701218</v>
      </c>
      <c r="F36" s="15">
        <v>-2.1748989143680078</v>
      </c>
      <c r="G36" s="15">
        <v>1.3945143735460288</v>
      </c>
      <c r="H36" s="15">
        <v>-0.21073930984823352</v>
      </c>
      <c r="I36" s="15">
        <v>-0.82434986706547075</v>
      </c>
      <c r="J36" s="15">
        <v>-2.9252520217126432E-2</v>
      </c>
      <c r="K36" s="15">
        <v>-2.5733563199291014</v>
      </c>
      <c r="L36" s="15">
        <v>8.6805555555555552E-2</v>
      </c>
      <c r="M36" s="15">
        <v>-2.5790683505040435E-2</v>
      </c>
    </row>
    <row r="37" spans="1:13" x14ac:dyDescent="0.25">
      <c r="A37" s="6" t="s">
        <v>154</v>
      </c>
      <c r="B37" s="7" t="s">
        <v>155</v>
      </c>
      <c r="C37" s="15">
        <v>5.1346380891835395</v>
      </c>
      <c r="D37" s="15">
        <v>-2.1058486967577892</v>
      </c>
      <c r="E37" s="15">
        <v>1.3719235310144402</v>
      </c>
      <c r="F37" s="15">
        <v>-1.3543274906911265</v>
      </c>
      <c r="G37" s="15">
        <v>1.7516574334756143</v>
      </c>
      <c r="H37" s="15">
        <v>-0.5222050676596135</v>
      </c>
      <c r="I37" s="15">
        <v>-0.72597856688765772</v>
      </c>
      <c r="J37" s="15">
        <v>0.34794750703841615</v>
      </c>
      <c r="K37" s="15">
        <v>-3.0986059395150303</v>
      </c>
      <c r="L37" s="15">
        <v>0.44500953591862685</v>
      </c>
      <c r="M37" s="15">
        <v>0.10671147034783396</v>
      </c>
    </row>
    <row r="38" spans="1:13" x14ac:dyDescent="0.25">
      <c r="A38" s="6" t="s">
        <v>156</v>
      </c>
      <c r="B38" s="7" t="s">
        <v>157</v>
      </c>
      <c r="C38" s="15">
        <v>4.2586408385222363</v>
      </c>
      <c r="D38" s="15">
        <v>3.2599198237279801</v>
      </c>
      <c r="E38" s="15">
        <v>-0.36008770184268002</v>
      </c>
      <c r="F38" s="15">
        <v>-2.4661168417206056</v>
      </c>
      <c r="G38" s="15">
        <v>0.76304944806451847</v>
      </c>
      <c r="H38" s="15">
        <v>1.0681878208769455</v>
      </c>
      <c r="I38" s="15">
        <v>-1.1604484227055147</v>
      </c>
      <c r="J38" s="15">
        <v>0.10686853045142586</v>
      </c>
      <c r="K38" s="15">
        <v>-5.1153528877568375</v>
      </c>
      <c r="L38" s="15">
        <v>0.436338375706879</v>
      </c>
      <c r="M38" s="15">
        <v>5.5627715808401854E-2</v>
      </c>
    </row>
    <row r="39" spans="1:13" x14ac:dyDescent="0.25">
      <c r="A39" s="6" t="s">
        <v>158</v>
      </c>
      <c r="B39" s="7" t="s">
        <v>159</v>
      </c>
      <c r="C39" s="15">
        <v>3.4629438879517238</v>
      </c>
      <c r="D39" s="15">
        <v>-0.93061174390387436</v>
      </c>
      <c r="E39" s="15">
        <v>2.156305618171217E-2</v>
      </c>
      <c r="F39" s="15">
        <v>-1.020513101215327</v>
      </c>
      <c r="G39" s="15">
        <v>1.9160434114081841</v>
      </c>
      <c r="H39" s="15">
        <v>1.5283230742946801</v>
      </c>
      <c r="I39" s="15">
        <v>-1.0993841259415174</v>
      </c>
      <c r="J39" s="15">
        <v>3.3090997755783391E-2</v>
      </c>
      <c r="K39" s="15">
        <v>-3.3734572047976146</v>
      </c>
      <c r="L39" s="15">
        <v>0.23371035507718746</v>
      </c>
      <c r="M39" s="15">
        <v>-2.4382840451629917E-2</v>
      </c>
    </row>
    <row r="40" spans="1:13" x14ac:dyDescent="0.25">
      <c r="A40" s="6" t="s">
        <v>160</v>
      </c>
      <c r="B40" s="7" t="s">
        <v>161</v>
      </c>
      <c r="C40" s="15">
        <v>4.7774969461716417</v>
      </c>
      <c r="D40" s="15">
        <v>-1.2796789905223633</v>
      </c>
      <c r="E40" s="15">
        <v>2.5812387258170357</v>
      </c>
      <c r="F40" s="15">
        <v>-0.73334952853025115</v>
      </c>
      <c r="G40" s="15">
        <v>1.7025631483462806</v>
      </c>
      <c r="H40" s="15">
        <v>0.39902208576907361</v>
      </c>
      <c r="I40" s="15">
        <v>-1.2220482100000178</v>
      </c>
      <c r="J40" s="15">
        <v>-1.3977833254941687</v>
      </c>
      <c r="K40" s="15">
        <v>-4.6326877652178862</v>
      </c>
      <c r="L40" s="15">
        <v>0.50230953845411686</v>
      </c>
      <c r="M40" s="15">
        <v>0.25817555938037867</v>
      </c>
    </row>
    <row r="41" spans="1:13" x14ac:dyDescent="0.25">
      <c r="A41" s="6" t="s">
        <v>162</v>
      </c>
      <c r="B41" s="7" t="s">
        <v>163</v>
      </c>
      <c r="C41" s="15">
        <v>4.5159782140103069</v>
      </c>
      <c r="D41" s="15">
        <v>0.12659918757931266</v>
      </c>
      <c r="E41" s="15">
        <v>-0.36727426180833511</v>
      </c>
      <c r="F41" s="15">
        <v>0.81424225680508577</v>
      </c>
      <c r="G41" s="15">
        <v>0.35224630069280316</v>
      </c>
      <c r="H41" s="15">
        <v>7.4380817642523134E-3</v>
      </c>
      <c r="I41" s="15">
        <v>-0.21570437116331576</v>
      </c>
      <c r="J41" s="15">
        <v>-0.75625557856132319</v>
      </c>
      <c r="K41" s="15">
        <v>-4.0352352559003721</v>
      </c>
      <c r="L41" s="15">
        <v>0.23885350318471338</v>
      </c>
      <c r="M41" s="15">
        <v>-0.11103993490919467</v>
      </c>
    </row>
    <row r="42" spans="1:13" x14ac:dyDescent="0.25">
      <c r="A42" s="6" t="s">
        <v>164</v>
      </c>
      <c r="B42" s="7" t="s">
        <v>165</v>
      </c>
      <c r="C42" s="15">
        <v>5.7674632352941195</v>
      </c>
      <c r="D42" s="15">
        <v>-3.0346200980392126</v>
      </c>
      <c r="E42" s="15">
        <v>1.6130514705882355</v>
      </c>
      <c r="F42" s="15">
        <v>-3.180147058823529</v>
      </c>
      <c r="G42" s="15">
        <v>3.7316176470588225</v>
      </c>
      <c r="H42" s="15">
        <v>1.0094975490196081</v>
      </c>
      <c r="I42" s="15">
        <v>-1.7907475490196081</v>
      </c>
      <c r="J42" s="15">
        <v>-0.58823529411764719</v>
      </c>
      <c r="K42" s="15">
        <v>-3.3072916666666661</v>
      </c>
      <c r="L42" s="15">
        <v>0.34620098039215685</v>
      </c>
      <c r="M42" s="15">
        <v>0.15625</v>
      </c>
    </row>
    <row r="43" spans="1:13" x14ac:dyDescent="0.25">
      <c r="A43" s="6" t="s">
        <v>166</v>
      </c>
      <c r="B43" s="7" t="s">
        <v>167</v>
      </c>
      <c r="C43" s="15">
        <v>4.9169589035279699</v>
      </c>
      <c r="D43" s="15">
        <v>-5.9257447111783286</v>
      </c>
      <c r="E43" s="15">
        <v>0.66568338945561578</v>
      </c>
      <c r="F43" s="15">
        <v>-1.0559615477282005</v>
      </c>
      <c r="G43" s="15">
        <v>4.258789935527612</v>
      </c>
      <c r="H43" s="15">
        <v>1.3522925893314759</v>
      </c>
      <c r="I43" s="15">
        <v>-0.82584502701990514</v>
      </c>
      <c r="J43" s="15">
        <v>-7.1167973603151635E-2</v>
      </c>
      <c r="K43" s="15">
        <v>-2.7754161826941193</v>
      </c>
      <c r="L43" s="15">
        <v>0.37467646708969826</v>
      </c>
      <c r="M43" s="15">
        <v>1.8499629501955661E-2</v>
      </c>
    </row>
    <row r="44" spans="1:13" x14ac:dyDescent="0.25">
      <c r="A44" s="6" t="s">
        <v>168</v>
      </c>
      <c r="B44" s="7" t="s">
        <v>169</v>
      </c>
      <c r="C44" s="15">
        <v>7.677002583979327</v>
      </c>
      <c r="D44" s="15">
        <v>0.14534883720930125</v>
      </c>
      <c r="E44" s="15">
        <v>-4.4767441860465134</v>
      </c>
      <c r="F44" s="15">
        <v>-1.2932816537467691</v>
      </c>
      <c r="G44" s="15">
        <v>5.9883720930232567</v>
      </c>
      <c r="H44" s="15">
        <v>-1.5826873385012918</v>
      </c>
      <c r="I44" s="15">
        <v>0.1440568475452193</v>
      </c>
      <c r="J44" s="15">
        <v>-0.68475452196382403</v>
      </c>
      <c r="K44" s="15">
        <v>-4.3178294573643416</v>
      </c>
      <c r="L44" s="15">
        <v>4.2635658914728702E-2</v>
      </c>
      <c r="M44" s="15">
        <v>4.2635658914728702E-2</v>
      </c>
    </row>
    <row r="45" spans="1:13" x14ac:dyDescent="0.25">
      <c r="A45" s="6" t="s">
        <v>170</v>
      </c>
      <c r="B45" s="7" t="s">
        <v>171</v>
      </c>
      <c r="C45" s="15">
        <v>7.6756644111013017</v>
      </c>
      <c r="D45" s="15">
        <v>-2.6610154947533573</v>
      </c>
      <c r="E45" s="15">
        <v>-2.6092233009708714</v>
      </c>
      <c r="F45" s="15">
        <v>-1.7361111111111107</v>
      </c>
      <c r="G45" s="15">
        <v>2.6702093753064613</v>
      </c>
      <c r="H45" s="15">
        <v>1.1642517407080515</v>
      </c>
      <c r="I45" s="15">
        <v>-0.44804844562126078</v>
      </c>
      <c r="J45" s="15">
        <v>0.87035402569383158</v>
      </c>
      <c r="K45" s="15">
        <v>-3.9625625183877613</v>
      </c>
      <c r="L45" s="15">
        <v>-5.2711581837795396E-2</v>
      </c>
      <c r="M45" s="15">
        <v>0.28409090909090912</v>
      </c>
    </row>
    <row r="46" spans="1:13" x14ac:dyDescent="0.25">
      <c r="A46" s="6" t="s">
        <v>172</v>
      </c>
      <c r="B46" s="7" t="s">
        <v>173</v>
      </c>
      <c r="C46" s="15">
        <v>10.808089028136635</v>
      </c>
      <c r="D46" s="15">
        <v>-0.70189001688605046</v>
      </c>
      <c r="E46" s="15">
        <v>-4.27644294346225</v>
      </c>
      <c r="F46" s="15">
        <v>-4.5561817183081406</v>
      </c>
      <c r="G46" s="15">
        <v>2.4861147844485583</v>
      </c>
      <c r="H46" s="15">
        <v>1.2288161455048523</v>
      </c>
      <c r="I46" s="15">
        <v>-0.97654263218928694</v>
      </c>
      <c r="J46" s="15">
        <v>-0.22277378796818059</v>
      </c>
      <c r="K46" s="15">
        <v>-2.4494944357414603</v>
      </c>
      <c r="L46" s="15">
        <v>0.40485829959514169</v>
      </c>
      <c r="M46" s="15">
        <v>-0.19530852643785723</v>
      </c>
    </row>
    <row r="47" spans="1:13" x14ac:dyDescent="0.25">
      <c r="A47" s="6" t="s">
        <v>174</v>
      </c>
      <c r="B47" s="7" t="s">
        <v>175</v>
      </c>
      <c r="C47" s="15">
        <v>2.9924934063704605</v>
      </c>
      <c r="D47" s="15">
        <v>1.1574355853114113</v>
      </c>
      <c r="E47" s="15">
        <v>1.9740312436599723</v>
      </c>
      <c r="F47" s="15">
        <v>-1.1493203489551647</v>
      </c>
      <c r="G47" s="15">
        <v>0.77500507202272217</v>
      </c>
      <c r="H47" s="15">
        <v>0.84398458105092322</v>
      </c>
      <c r="I47" s="15">
        <v>-1.8066544938121325</v>
      </c>
      <c r="J47" s="15">
        <v>-1.2426455670521404</v>
      </c>
      <c r="K47" s="15">
        <v>-3.3181172651653479</v>
      </c>
      <c r="L47" s="15">
        <v>0.26983160884560764</v>
      </c>
      <c r="M47" s="15">
        <v>9.4339622641509441E-2</v>
      </c>
    </row>
    <row r="48" spans="1:13" x14ac:dyDescent="0.25">
      <c r="A48" s="6">
        <v>318</v>
      </c>
      <c r="B48" s="7" t="s">
        <v>177</v>
      </c>
      <c r="C48" s="15">
        <v>5.3053546643290233</v>
      </c>
      <c r="D48" s="15">
        <v>3.0489809335963187</v>
      </c>
      <c r="E48" s="15">
        <v>3.1046825918620513E-2</v>
      </c>
      <c r="F48" s="15">
        <v>-3.7237928263569291</v>
      </c>
      <c r="G48" s="15">
        <v>2.0554825042004525</v>
      </c>
      <c r="H48" s="15">
        <v>0.99806413908978087</v>
      </c>
      <c r="I48" s="15">
        <v>9.7706187449777326E-2</v>
      </c>
      <c r="J48" s="15">
        <v>-5.9354226020893019E-2</v>
      </c>
      <c r="K48" s="15">
        <v>-7.1325516838337357</v>
      </c>
      <c r="L48" s="15">
        <v>0.49674921469793265</v>
      </c>
      <c r="M48" s="15">
        <v>7.3964497041420121E-2</v>
      </c>
    </row>
    <row r="49" spans="1:13" x14ac:dyDescent="0.25">
      <c r="A49" s="6" t="s">
        <v>178</v>
      </c>
      <c r="B49" s="7" t="s">
        <v>179</v>
      </c>
      <c r="C49" s="15">
        <v>8.7689526653058323</v>
      </c>
      <c r="D49" s="15">
        <v>-0.70214991520174053</v>
      </c>
      <c r="E49" s="15">
        <v>-2.3046847231108263</v>
      </c>
      <c r="F49" s="15">
        <v>-1.6628583615147932</v>
      </c>
      <c r="G49" s="15">
        <v>0.9591851242523024</v>
      </c>
      <c r="H49" s="15">
        <v>0.26607358661101443</v>
      </c>
      <c r="I49" s="15">
        <v>-0.82533589251439521</v>
      </c>
      <c r="J49" s="15">
        <v>-0.20412515614051152</v>
      </c>
      <c r="K49" s="15">
        <v>-4.1414049091592275</v>
      </c>
      <c r="L49" s="15">
        <v>0.50696158181762785</v>
      </c>
      <c r="M49" s="15">
        <v>0.14766068508870814</v>
      </c>
    </row>
    <row r="50" spans="1:13" x14ac:dyDescent="0.25">
      <c r="A50" s="6" t="s">
        <v>180</v>
      </c>
      <c r="B50" s="7" t="s">
        <v>181</v>
      </c>
      <c r="C50" s="15">
        <v>6.6491259281453985</v>
      </c>
      <c r="D50" s="15">
        <v>-1.2707984157155003</v>
      </c>
      <c r="E50" s="15">
        <v>-0.17593797694734903</v>
      </c>
      <c r="F50" s="15">
        <v>-2.078015711757601</v>
      </c>
      <c r="G50" s="15">
        <v>1.5921497392297681</v>
      </c>
      <c r="H50" s="15">
        <v>0.86948379666476328</v>
      </c>
      <c r="I50" s="15">
        <v>-1.4378411782881866</v>
      </c>
      <c r="J50" s="15">
        <v>0.1433534021854137</v>
      </c>
      <c r="K50" s="15">
        <v>-3.7123943108081532</v>
      </c>
      <c r="L50" s="15">
        <v>0.36067753443384304</v>
      </c>
      <c r="M50" s="15">
        <v>-0.10103090852910609</v>
      </c>
    </row>
    <row r="51" spans="1:13" x14ac:dyDescent="0.25">
      <c r="A51" s="6" t="s">
        <v>182</v>
      </c>
      <c r="B51" s="7" t="s">
        <v>183</v>
      </c>
      <c r="C51" s="15">
        <v>4.0179178581204482</v>
      </c>
      <c r="D51" s="15">
        <v>-0.26064217135242984</v>
      </c>
      <c r="E51" s="15">
        <v>3.7891243008368427</v>
      </c>
      <c r="F51" s="15">
        <v>-4.3672196848536604</v>
      </c>
      <c r="G51" s="15">
        <v>2.4235934533021855</v>
      </c>
      <c r="H51" s="15">
        <v>-1.1711682243795121</v>
      </c>
      <c r="I51" s="15">
        <v>-5.8360433347736773E-2</v>
      </c>
      <c r="J51" s="15">
        <v>-0.62457714509023476</v>
      </c>
      <c r="K51" s="15">
        <v>-3.0881104819814311</v>
      </c>
      <c r="L51" s="15">
        <v>0.50062578222778475</v>
      </c>
      <c r="M51" s="15">
        <v>-3.7185408858735003E-2</v>
      </c>
    </row>
    <row r="52" spans="1:13" x14ac:dyDescent="0.25">
      <c r="A52" s="6" t="s">
        <v>184</v>
      </c>
      <c r="B52" s="7" t="s">
        <v>185</v>
      </c>
      <c r="C52" s="15">
        <v>8.3316011917134354</v>
      </c>
      <c r="D52" s="15">
        <v>-0.12737902989410088</v>
      </c>
      <c r="E52" s="15">
        <v>-1.2876474319001883</v>
      </c>
      <c r="F52" s="15">
        <v>-3.3546443856150798</v>
      </c>
      <c r="G52" s="15">
        <v>-1.0734329067315969</v>
      </c>
      <c r="H52" s="15">
        <v>1.3500806683097264</v>
      </c>
      <c r="I52" s="15">
        <v>0.68501442436175353</v>
      </c>
      <c r="J52" s="15">
        <v>-7.472953845849295E-2</v>
      </c>
      <c r="K52" s="15">
        <v>-4.2591649326215952</v>
      </c>
      <c r="L52" s="15">
        <v>0.34760846442409526</v>
      </c>
      <c r="M52" s="15">
        <v>0.1651815931591446</v>
      </c>
    </row>
    <row r="53" spans="1:13" x14ac:dyDescent="0.25">
      <c r="A53" s="6" t="s">
        <v>186</v>
      </c>
      <c r="B53" s="7" t="s">
        <v>187</v>
      </c>
      <c r="C53" s="15">
        <v>8.7363823966981826</v>
      </c>
      <c r="D53" s="15">
        <v>-1.2532194333797264</v>
      </c>
      <c r="E53" s="15">
        <v>-3.3021388235670521</v>
      </c>
      <c r="F53" s="15">
        <v>-3.7391819039848979</v>
      </c>
      <c r="G53" s="15">
        <v>2.8075058789653013</v>
      </c>
      <c r="H53" s="15">
        <v>2.3106333285341778</v>
      </c>
      <c r="I53" s="15">
        <v>0.85648925789061181</v>
      </c>
      <c r="J53" s="15">
        <v>0.24475692278159045</v>
      </c>
      <c r="K53" s="15">
        <v>-5.4204859944649746</v>
      </c>
      <c r="L53" s="15">
        <v>-1.5357297115707658E-2</v>
      </c>
      <c r="M53" s="15">
        <v>0.19132632656652432</v>
      </c>
    </row>
    <row r="54" spans="1:13" x14ac:dyDescent="0.25">
      <c r="A54" s="6" t="s">
        <v>188</v>
      </c>
      <c r="B54" s="7" t="s">
        <v>189</v>
      </c>
      <c r="C54" s="15">
        <v>9.1301520740996338</v>
      </c>
      <c r="D54" s="15">
        <v>-3.740147031502957</v>
      </c>
      <c r="E54" s="15">
        <v>0.67491175455824148</v>
      </c>
      <c r="F54" s="15">
        <v>-2.5463786193901115</v>
      </c>
      <c r="G54" s="15">
        <v>1.1010111733326253</v>
      </c>
      <c r="H54" s="15">
        <v>0.34130417473924446</v>
      </c>
      <c r="I54" s="15">
        <v>-0.61174659624724592</v>
      </c>
      <c r="J54" s="15">
        <v>9.5676636853419678E-2</v>
      </c>
      <c r="K54" s="15">
        <v>-5.566628626025107</v>
      </c>
      <c r="L54" s="15">
        <v>0.5309323495846493</v>
      </c>
      <c r="M54" s="15">
        <v>0.32644178454842221</v>
      </c>
    </row>
    <row r="55" spans="1:13" x14ac:dyDescent="0.25">
      <c r="A55" s="6" t="s">
        <v>190</v>
      </c>
      <c r="B55" s="7" t="s">
        <v>191</v>
      </c>
      <c r="C55" s="15">
        <v>7.3700154603105652</v>
      </c>
      <c r="D55" s="15">
        <v>0.77834396801055661</v>
      </c>
      <c r="E55" s="15">
        <v>-1.659808912755425</v>
      </c>
      <c r="F55" s="15">
        <v>-3.3013600841893442</v>
      </c>
      <c r="G55" s="15">
        <v>0.50886597485760099</v>
      </c>
      <c r="H55" s="15">
        <v>0.62131172076469321</v>
      </c>
      <c r="I55" s="15">
        <v>1.2789038459579478</v>
      </c>
      <c r="J55" s="15">
        <v>-3.8082670739266189E-2</v>
      </c>
      <c r="K55" s="15">
        <v>-5.0244833960339168</v>
      </c>
      <c r="L55" s="15">
        <v>0.69144338807260153</v>
      </c>
      <c r="M55" s="15">
        <v>0.17286084701815038</v>
      </c>
    </row>
    <row r="56" spans="1:13" x14ac:dyDescent="0.25">
      <c r="A56" s="6" t="s">
        <v>192</v>
      </c>
      <c r="B56" s="7" t="s">
        <v>193</v>
      </c>
      <c r="C56" s="15">
        <v>8.2094376212023334</v>
      </c>
      <c r="D56" s="15">
        <v>-1.9069166127989643</v>
      </c>
      <c r="E56" s="15">
        <v>-0.23701788407671032</v>
      </c>
      <c r="F56" s="15">
        <v>-4.977375565610858</v>
      </c>
      <c r="G56" s="15">
        <v>2.5317819435466475</v>
      </c>
      <c r="H56" s="15">
        <v>1.4005602240896358</v>
      </c>
      <c r="I56" s="15">
        <v>-1.6591251885369538</v>
      </c>
      <c r="J56" s="15">
        <v>-0.36630036630036644</v>
      </c>
      <c r="K56" s="15">
        <v>-2.6071967248437833</v>
      </c>
      <c r="L56" s="15">
        <v>0.26933850463262227</v>
      </c>
      <c r="M56" s="15">
        <v>-0.48480930833872021</v>
      </c>
    </row>
    <row r="57" spans="1:13" x14ac:dyDescent="0.25">
      <c r="A57" s="6" t="s">
        <v>194</v>
      </c>
      <c r="B57" s="7" t="s">
        <v>195</v>
      </c>
      <c r="C57" s="15">
        <v>3.6866270981263654</v>
      </c>
      <c r="D57" s="15">
        <v>-2.2727067411061128</v>
      </c>
      <c r="E57" s="15">
        <v>0.14680109129673014</v>
      </c>
      <c r="F57" s="15">
        <v>-0.74620123945290473</v>
      </c>
      <c r="G57" s="15">
        <v>1.2977216470630752</v>
      </c>
      <c r="H57" s="15">
        <v>3.1453827669069687</v>
      </c>
      <c r="I57" s="15">
        <v>-1.0704058033859107</v>
      </c>
      <c r="J57" s="15">
        <v>0.56461958191049211</v>
      </c>
      <c r="K57" s="15">
        <v>-4.5422516125535255</v>
      </c>
      <c r="L57" s="15">
        <v>0.20597322348094746</v>
      </c>
      <c r="M57" s="15">
        <v>0.10298661174047373</v>
      </c>
    </row>
    <row r="58" spans="1:13" x14ac:dyDescent="0.25">
      <c r="A58" s="6" t="s">
        <v>196</v>
      </c>
      <c r="B58" s="7" t="s">
        <v>197</v>
      </c>
      <c r="C58" s="15">
        <v>10.762803011499958</v>
      </c>
      <c r="D58" s="15">
        <v>-1.5115413253909136</v>
      </c>
      <c r="E58" s="15">
        <v>1.694382394307933</v>
      </c>
      <c r="F58" s="15">
        <v>-3.6733680814097802</v>
      </c>
      <c r="G58" s="15">
        <v>-2.0302804666170253</v>
      </c>
      <c r="H58" s="15">
        <v>-0.25895590303631932</v>
      </c>
      <c r="I58" s="15">
        <v>-1.0515429800612228</v>
      </c>
      <c r="J58" s="15">
        <v>-0.43352362041863146</v>
      </c>
      <c r="K58" s="15">
        <v>-2.7616447422851</v>
      </c>
      <c r="L58" s="15">
        <v>0.50632911392405067</v>
      </c>
      <c r="M58" s="15">
        <v>-8.2733515347066522E-3</v>
      </c>
    </row>
    <row r="59" spans="1:13" x14ac:dyDescent="0.25">
      <c r="A59" s="6" t="s">
        <v>198</v>
      </c>
      <c r="B59" s="7" t="s">
        <v>199</v>
      </c>
      <c r="C59" s="15">
        <v>4.049970815801526</v>
      </c>
      <c r="D59" s="15">
        <v>0.43712426572753316</v>
      </c>
      <c r="E59" s="15">
        <v>-0.78556590813954053</v>
      </c>
      <c r="F59" s="15">
        <v>-1.6794670985010924</v>
      </c>
      <c r="G59" s="15">
        <v>0.42091082212968001</v>
      </c>
      <c r="H59" s="15">
        <v>1.8902909969204282</v>
      </c>
      <c r="I59" s="15">
        <v>0.41889642459176546</v>
      </c>
      <c r="J59" s="15">
        <v>-0.1580073776081532</v>
      </c>
      <c r="K59" s="15">
        <v>-4.6576310291900933</v>
      </c>
      <c r="L59" s="15">
        <v>0.36396724294813471</v>
      </c>
      <c r="M59" s="15">
        <v>0.12798794112849499</v>
      </c>
    </row>
    <row r="60" spans="1:13" x14ac:dyDescent="0.25">
      <c r="A60" s="6" t="s">
        <v>200</v>
      </c>
      <c r="B60" s="7" t="s">
        <v>201</v>
      </c>
      <c r="C60" s="15">
        <v>4.9233646262312014</v>
      </c>
      <c r="D60" s="15">
        <v>-0.64673271555593104</v>
      </c>
      <c r="E60" s="15">
        <v>0.74846108781539478</v>
      </c>
      <c r="F60" s="15">
        <v>-1.666758053856876</v>
      </c>
      <c r="G60" s="15">
        <v>-0.70553315767753411</v>
      </c>
      <c r="H60" s="15">
        <v>1.3337238933251756</v>
      </c>
      <c r="I60" s="15">
        <v>-1.2176381124985931</v>
      </c>
      <c r="J60" s="15">
        <v>0.425960503418362</v>
      </c>
      <c r="K60" s="15">
        <v>-2.3511519114833299</v>
      </c>
      <c r="L60" s="15">
        <v>8.0300481081408651E-2</v>
      </c>
      <c r="M60" s="15">
        <v>0.16680567139282734</v>
      </c>
    </row>
    <row r="61" spans="1:13" x14ac:dyDescent="0.25">
      <c r="A61" s="6" t="s">
        <v>202</v>
      </c>
      <c r="B61" s="7" t="s">
        <v>203</v>
      </c>
      <c r="C61" s="15">
        <v>11.180725078703858</v>
      </c>
      <c r="D61" s="15">
        <v>-1.8150853441233661</v>
      </c>
      <c r="E61" s="15">
        <v>-2.4896216004471441</v>
      </c>
      <c r="F61" s="15">
        <v>-5.9702669004294684</v>
      </c>
      <c r="G61" s="15">
        <v>2.6026016462124257</v>
      </c>
      <c r="H61" s="15">
        <v>-1.7405615084388688</v>
      </c>
      <c r="I61" s="15">
        <v>-2.2868307783441377</v>
      </c>
      <c r="J61" s="15">
        <v>0.28997415551595818</v>
      </c>
      <c r="K61" s="15">
        <v>-1.0657863936673846</v>
      </c>
      <c r="L61" s="15">
        <v>1.5040916452092161</v>
      </c>
      <c r="M61" s="15">
        <v>0.42492917847025502</v>
      </c>
    </row>
    <row r="62" spans="1:13" x14ac:dyDescent="0.25">
      <c r="A62" s="6" t="s">
        <v>204</v>
      </c>
      <c r="B62" s="7" t="s">
        <v>205</v>
      </c>
      <c r="C62" s="15">
        <v>3.766099765174701</v>
      </c>
      <c r="D62" s="15">
        <v>-1.6787637277924041</v>
      </c>
      <c r="E62" s="15">
        <v>0.13460945468346175</v>
      </c>
      <c r="F62" s="15">
        <v>-5.2147821343010978</v>
      </c>
      <c r="G62" s="15">
        <v>5.7698237624232078</v>
      </c>
      <c r="H62" s="15">
        <v>0.98911264498683593</v>
      </c>
      <c r="I62" s="15">
        <v>-1.1284660452098008</v>
      </c>
      <c r="J62" s="15">
        <v>-0.46549965606394794</v>
      </c>
      <c r="K62" s="15">
        <v>-0.74954339524182267</v>
      </c>
      <c r="L62" s="15">
        <v>0.66889632107023411</v>
      </c>
      <c r="M62" s="15">
        <v>0.50167224080267558</v>
      </c>
    </row>
    <row r="63" spans="1:13" x14ac:dyDescent="0.25">
      <c r="A63" s="6" t="s">
        <v>206</v>
      </c>
      <c r="B63" s="7" t="s">
        <v>207</v>
      </c>
      <c r="C63" s="15">
        <v>2.7936257346504902</v>
      </c>
      <c r="D63" s="15">
        <v>2.7906949481055392</v>
      </c>
      <c r="E63" s="15">
        <v>3.3112026384894335</v>
      </c>
      <c r="F63" s="15">
        <v>-4.122835125672129</v>
      </c>
      <c r="G63" s="15">
        <v>0.15025165687132613</v>
      </c>
      <c r="H63" s="15">
        <v>-2.4956624359134678</v>
      </c>
      <c r="I63" s="15">
        <v>-0.30831874452919816</v>
      </c>
      <c r="J63" s="15">
        <v>0.10160060022508421</v>
      </c>
      <c r="K63" s="15">
        <v>-1.3143600725271976</v>
      </c>
      <c r="L63" s="15">
        <v>0.27060929098411901</v>
      </c>
      <c r="M63" s="15">
        <v>-8.9877454045267369E-3</v>
      </c>
    </row>
    <row r="64" spans="1:13" x14ac:dyDescent="0.25">
      <c r="A64" s="6" t="s">
        <v>208</v>
      </c>
      <c r="B64" s="7" t="s">
        <v>209</v>
      </c>
      <c r="C64" s="15">
        <v>5.8980579228478867</v>
      </c>
      <c r="D64" s="15">
        <v>-0.51360137622131674</v>
      </c>
      <c r="E64" s="15">
        <v>2.6970978642629611</v>
      </c>
      <c r="F64" s="15">
        <v>-3.8307760957399051</v>
      </c>
      <c r="G64" s="15">
        <v>-0.64891981703448298</v>
      </c>
      <c r="H64" s="15">
        <v>0.54164834717186761</v>
      </c>
      <c r="I64" s="15">
        <v>-0.34255699411388285</v>
      </c>
      <c r="J64" s="15">
        <v>0.32574754073951295</v>
      </c>
      <c r="K64" s="15">
        <v>-3.7028556873310574</v>
      </c>
      <c r="L64" s="15">
        <v>0.18668326073428748</v>
      </c>
      <c r="M64" s="15">
        <v>0.40956069266185424</v>
      </c>
    </row>
    <row r="65" spans="1:13" x14ac:dyDescent="0.25">
      <c r="A65" s="6" t="s">
        <v>210</v>
      </c>
      <c r="B65" s="7" t="s">
        <v>211</v>
      </c>
      <c r="C65" s="15">
        <v>5.5923597678916863</v>
      </c>
      <c r="D65" s="15">
        <v>-1.29110251450677</v>
      </c>
      <c r="E65" s="15">
        <v>-1.1895551257253389</v>
      </c>
      <c r="F65" s="15">
        <v>-2.710348162475821</v>
      </c>
      <c r="G65" s="15">
        <v>3.8394584139265007</v>
      </c>
      <c r="H65" s="15">
        <v>1.8745970341715017</v>
      </c>
      <c r="I65" s="15">
        <v>-2.7732108317214692</v>
      </c>
      <c r="J65" s="15">
        <v>-0.16682785299806557</v>
      </c>
      <c r="K65" s="15">
        <v>-2.1582849774339135</v>
      </c>
      <c r="L65" s="15">
        <v>0.13297872340425532</v>
      </c>
      <c r="M65" s="15">
        <v>0.21034816247582205</v>
      </c>
    </row>
    <row r="66" spans="1:13" x14ac:dyDescent="0.25">
      <c r="A66" s="6" t="s">
        <v>212</v>
      </c>
      <c r="B66" s="7" t="s">
        <v>213</v>
      </c>
      <c r="C66" s="15">
        <v>9.4003669396339546</v>
      </c>
      <c r="D66" s="15">
        <v>-1.2708640980892287</v>
      </c>
      <c r="E66" s="15">
        <v>1.3666263928044042</v>
      </c>
      <c r="F66" s="15">
        <v>-6.9033874793037082</v>
      </c>
      <c r="G66" s="15">
        <v>3.9392312167181274</v>
      </c>
      <c r="H66" s="15">
        <v>0.24522307244820318</v>
      </c>
      <c r="I66" s="15">
        <v>-2.8254351814561232</v>
      </c>
      <c r="J66" s="15">
        <v>-0.3955788248981964</v>
      </c>
      <c r="K66" s="15">
        <v>-3.105114780507451</v>
      </c>
      <c r="L66" s="15">
        <v>0.15169821452543963</v>
      </c>
      <c r="M66" s="15">
        <v>-5.7725869244193873E-2</v>
      </c>
    </row>
    <row r="67" spans="1:13" x14ac:dyDescent="0.25">
      <c r="A67" s="6" t="s">
        <v>214</v>
      </c>
      <c r="B67" s="7" t="s">
        <v>215</v>
      </c>
      <c r="C67" s="15">
        <v>11.224935889057647</v>
      </c>
      <c r="D67" s="15">
        <v>-0.67761547856733984</v>
      </c>
      <c r="E67" s="15">
        <v>-1.4377076000198308</v>
      </c>
      <c r="F67" s="15">
        <v>-9.0771629837615659</v>
      </c>
      <c r="G67" s="15">
        <v>4.5295676511283069</v>
      </c>
      <c r="H67" s="15">
        <v>1.307119582118343</v>
      </c>
      <c r="I67" s="15">
        <v>-0.64640505496189427</v>
      </c>
      <c r="J67" s="15">
        <v>-1.0263384426787332</v>
      </c>
      <c r="K67" s="15">
        <v>-3.686886213781261</v>
      </c>
      <c r="L67" s="15">
        <v>0.1824176022282214</v>
      </c>
      <c r="M67" s="15">
        <v>-0.14444679805841873</v>
      </c>
    </row>
    <row r="68" spans="1:13" x14ac:dyDescent="0.25">
      <c r="A68" s="6" t="s">
        <v>216</v>
      </c>
      <c r="B68" s="7" t="s">
        <v>217</v>
      </c>
      <c r="C68" s="15">
        <v>4.1981319554848966</v>
      </c>
      <c r="D68" s="15">
        <v>0.86695151033386253</v>
      </c>
      <c r="E68" s="15">
        <v>1.8133942766295705</v>
      </c>
      <c r="F68" s="15">
        <v>-3.2442368839427651</v>
      </c>
      <c r="G68" s="15">
        <v>1.0756160572337041</v>
      </c>
      <c r="H68" s="15">
        <v>0.91663354531001584</v>
      </c>
      <c r="I68" s="15">
        <v>-1.7463235294117654</v>
      </c>
      <c r="J68" s="15">
        <v>0.44713831478537402</v>
      </c>
      <c r="K68" s="15">
        <v>-3.8851351351351351</v>
      </c>
      <c r="L68" s="15">
        <v>0.1589825119236884</v>
      </c>
      <c r="M68" s="15">
        <v>0</v>
      </c>
    </row>
    <row r="69" spans="1:13" x14ac:dyDescent="0.25">
      <c r="A69" s="6" t="s">
        <v>218</v>
      </c>
      <c r="B69" s="7" t="s">
        <v>219</v>
      </c>
      <c r="C69" s="15">
        <v>3.1810657739442831</v>
      </c>
      <c r="D69" s="15">
        <v>-0.22880959627075725</v>
      </c>
      <c r="E69" s="15">
        <v>1.0395712557248782</v>
      </c>
      <c r="F69" s="15">
        <v>-2.3159316800154386</v>
      </c>
      <c r="G69" s="15">
        <v>1.7545780476399022</v>
      </c>
      <c r="H69" s="15">
        <v>1.2850822823803618</v>
      </c>
      <c r="I69" s="15">
        <v>-0.45353662066969003</v>
      </c>
      <c r="J69" s="15">
        <v>-0.44555704837476551</v>
      </c>
      <c r="K69" s="15">
        <v>-2.503915557567975</v>
      </c>
      <c r="L69" s="15">
        <v>-0.11802344138540222</v>
      </c>
      <c r="M69" s="15">
        <v>0.17889087656529518</v>
      </c>
    </row>
    <row r="70" spans="1:13" x14ac:dyDescent="0.25">
      <c r="A70" s="6" t="s">
        <v>220</v>
      </c>
      <c r="B70" s="7" t="s">
        <v>221</v>
      </c>
      <c r="C70" s="15">
        <v>4.1987286717965873</v>
      </c>
      <c r="D70" s="15">
        <v>3.1218855100279939</v>
      </c>
      <c r="E70" s="15">
        <v>1.9070803472381179</v>
      </c>
      <c r="F70" s="15">
        <v>-1.5184624324276736</v>
      </c>
      <c r="G70" s="15">
        <v>-0.11357433396136685</v>
      </c>
      <c r="H70" s="15">
        <v>0.69518057438678715</v>
      </c>
      <c r="I70" s="15">
        <v>-1.5406490465038476</v>
      </c>
      <c r="J70" s="15">
        <v>-1.1675265446989842</v>
      </c>
      <c r="K70" s="15">
        <v>-4.3671532461129399</v>
      </c>
      <c r="L70" s="15">
        <v>0.16393442622950818</v>
      </c>
      <c r="M70" s="15">
        <v>-0.10741138560687433</v>
      </c>
    </row>
    <row r="71" spans="1:13" x14ac:dyDescent="0.25">
      <c r="A71" s="6" t="s">
        <v>222</v>
      </c>
      <c r="B71" s="7" t="s">
        <v>223</v>
      </c>
      <c r="C71" s="15">
        <v>7.9475456969251184</v>
      </c>
      <c r="D71" s="15">
        <v>6.5052473804886546E-2</v>
      </c>
      <c r="E71" s="15">
        <v>-1.162261578736711</v>
      </c>
      <c r="F71" s="15">
        <v>-3.3602551208508746</v>
      </c>
      <c r="G71" s="15">
        <v>0.9141706668598264</v>
      </c>
      <c r="H71" s="15">
        <v>0.35567590959702811</v>
      </c>
      <c r="I71" s="15">
        <v>3.0552839231702933E-2</v>
      </c>
      <c r="J71" s="15">
        <v>-0.48136973300161667</v>
      </c>
      <c r="K71" s="15">
        <v>-3.7770367089113073</v>
      </c>
      <c r="L71" s="15">
        <v>0.24906600249066002</v>
      </c>
      <c r="M71" s="15">
        <v>8.7618856580886528E-2</v>
      </c>
    </row>
    <row r="72" spans="1:13" x14ac:dyDescent="0.25">
      <c r="A72" s="6" t="s">
        <v>224</v>
      </c>
      <c r="B72" s="7" t="s">
        <v>225</v>
      </c>
      <c r="C72" s="15">
        <v>9.9011780264994727</v>
      </c>
      <c r="D72" s="15">
        <v>2.2274742230168254</v>
      </c>
      <c r="E72" s="15">
        <v>-2.9713942837549903</v>
      </c>
      <c r="F72" s="15">
        <v>-2.0829761700668605</v>
      </c>
      <c r="G72" s="15">
        <v>-1.3072175552888741</v>
      </c>
      <c r="H72" s="15">
        <v>-1.2294580098454606</v>
      </c>
      <c r="I72" s="15">
        <v>-1.1284318287575612</v>
      </c>
      <c r="J72" s="15">
        <v>-0.15062085180377649</v>
      </c>
      <c r="K72" s="15">
        <v>-1.7168327986089</v>
      </c>
      <c r="L72" s="15">
        <v>0.16286644951140067</v>
      </c>
      <c r="M72" s="15">
        <v>0.11265949891014176</v>
      </c>
    </row>
    <row r="73" spans="1:13" x14ac:dyDescent="0.25">
      <c r="A73" s="6" t="s">
        <v>226</v>
      </c>
      <c r="B73" s="7" t="s">
        <v>227</v>
      </c>
      <c r="C73" s="15">
        <v>11.769785370218166</v>
      </c>
      <c r="D73" s="15">
        <v>0.31627461792153255</v>
      </c>
      <c r="E73" s="15">
        <v>-2.1695329053915824</v>
      </c>
      <c r="F73" s="15">
        <v>-4.6619294832447284</v>
      </c>
      <c r="G73" s="15">
        <v>-0.85865784426943037</v>
      </c>
      <c r="H73" s="15">
        <v>1.6672041948001959</v>
      </c>
      <c r="I73" s="15">
        <v>-2.7330704647364206</v>
      </c>
      <c r="J73" s="15">
        <v>0.50666361489403744</v>
      </c>
      <c r="K73" s="15">
        <v>-3.3853868641995861</v>
      </c>
      <c r="L73" s="15">
        <v>0.12033694344163659</v>
      </c>
      <c r="M73" s="15">
        <v>4.9071116706027595E-2</v>
      </c>
    </row>
    <row r="74" spans="1:13" x14ac:dyDescent="0.25">
      <c r="A74" s="6" t="s">
        <v>234</v>
      </c>
      <c r="B74" s="7" t="s">
        <v>228</v>
      </c>
      <c r="C74" s="15">
        <v>3.4973009446693659</v>
      </c>
      <c r="D74" s="15">
        <v>2.4244264507422404</v>
      </c>
      <c r="E74" s="15">
        <v>-3.7226720647773277</v>
      </c>
      <c r="F74" s="15">
        <v>-5.0350877192982466</v>
      </c>
      <c r="G74" s="15">
        <v>6.9156545209176787</v>
      </c>
      <c r="H74" s="15">
        <v>0.34008097165991824</v>
      </c>
      <c r="I74" s="15">
        <v>-0.31443994601889358</v>
      </c>
      <c r="J74" s="15">
        <v>-0.70715249662618107</v>
      </c>
      <c r="K74" s="15">
        <v>-1.3650472334682864</v>
      </c>
      <c r="L74" s="15">
        <v>1.0964912280701753</v>
      </c>
      <c r="M74" s="15">
        <v>-1.1457489878542513</v>
      </c>
    </row>
    <row r="75" spans="1:13" ht="17.649999999999999" customHeight="1" x14ac:dyDescent="0.25">
      <c r="A75" s="30" t="s">
        <v>73</v>
      </c>
      <c r="B75" s="31"/>
      <c r="C75" s="33">
        <v>6.2991505560989935</v>
      </c>
      <c r="D75" s="33">
        <v>-0.89703362106638806</v>
      </c>
      <c r="E75" s="33">
        <v>-2.1213864441808283E-2</v>
      </c>
      <c r="F75" s="33">
        <v>-2.2448241265479343</v>
      </c>
      <c r="G75" s="33">
        <v>1.5215789625039466</v>
      </c>
      <c r="H75" s="33">
        <v>0.62906692857871516</v>
      </c>
      <c r="I75" s="33">
        <v>-0.75061037022743493</v>
      </c>
      <c r="J75" s="33">
        <v>-0.22310149910065658</v>
      </c>
      <c r="K75" s="33">
        <v>-3.7917017705974709</v>
      </c>
      <c r="L75" s="33">
        <v>0.31944893362706916</v>
      </c>
      <c r="M75" s="33">
        <v>5.7787419701391979E-2</v>
      </c>
    </row>
    <row r="76" spans="1:13" ht="17.25" x14ac:dyDescent="0.25">
      <c r="A76" s="27"/>
    </row>
    <row r="77" spans="1:13" ht="17.25" x14ac:dyDescent="0.25">
      <c r="A77" s="28"/>
    </row>
    <row r="78" spans="1:13" ht="17.25" x14ac:dyDescent="0.25">
      <c r="A78" s="28"/>
    </row>
    <row r="79" spans="1:13" ht="17.25" x14ac:dyDescent="0.25">
      <c r="A79" s="28"/>
    </row>
    <row r="80" spans="1:13" ht="17.25" x14ac:dyDescent="0.25">
      <c r="A80" s="28"/>
    </row>
  </sheetData>
  <mergeCells count="1">
    <mergeCell ref="A5:B5"/>
  </mergeCells>
  <conditionalFormatting sqref="C7:M75">
    <cfRule type="cellIs" dxfId="6" priority="1" operator="greaterThan">
      <formula>1.9</formula>
    </cfRule>
    <cfRule type="cellIs" dxfId="5" priority="2" operator="lessThan">
      <formula>-1.9</formula>
    </cfRule>
    <cfRule type="cellIs" dxfId="4" priority="3" operator="between">
      <formula>-1.9</formula>
      <formula>1.9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A474-4C4E-48FD-A228-D24C197D35A1}">
  <dimension ref="A1:K75"/>
  <sheetViews>
    <sheetView zoomScale="106" zoomScaleNormal="106" workbookViewId="0">
      <pane ySplit="6" topLeftCell="A7" activePane="bottomLeft" state="frozen"/>
      <selection pane="bottomLeft"/>
    </sheetView>
  </sheetViews>
  <sheetFormatPr defaultRowHeight="15" x14ac:dyDescent="0.25"/>
  <cols>
    <col min="1" max="1" width="18.28515625" customWidth="1"/>
    <col min="2" max="2" width="17.7109375" customWidth="1"/>
    <col min="3" max="3" width="13.140625" style="1" customWidth="1"/>
    <col min="4" max="4" width="10.42578125" customWidth="1"/>
    <col min="5" max="5" width="9.85546875" customWidth="1"/>
    <col min="6" max="9" width="11.7109375" customWidth="1"/>
    <col min="10" max="10" width="9.28515625" bestFit="1" customWidth="1"/>
  </cols>
  <sheetData>
    <row r="1" spans="1:11" x14ac:dyDescent="0.25">
      <c r="A1" t="s">
        <v>298</v>
      </c>
      <c r="C1"/>
    </row>
    <row r="2" spans="1:11" x14ac:dyDescent="0.25">
      <c r="A2" t="s">
        <v>762</v>
      </c>
      <c r="C2" s="12" t="s">
        <v>780</v>
      </c>
      <c r="J2" s="25"/>
    </row>
    <row r="3" spans="1:11" x14ac:dyDescent="0.25">
      <c r="A3" t="s">
        <v>776</v>
      </c>
      <c r="C3"/>
    </row>
    <row r="4" spans="1:11" x14ac:dyDescent="0.25">
      <c r="C4"/>
    </row>
    <row r="5" spans="1:11" x14ac:dyDescent="0.25">
      <c r="A5" s="169" t="s">
        <v>0</v>
      </c>
      <c r="B5" s="169"/>
      <c r="C5" s="81" t="s">
        <v>260</v>
      </c>
      <c r="D5" s="170" t="s">
        <v>261</v>
      </c>
      <c r="E5" s="170"/>
      <c r="F5" s="81" t="s">
        <v>262</v>
      </c>
      <c r="G5" s="170" t="s">
        <v>261</v>
      </c>
      <c r="H5" s="170"/>
      <c r="I5" s="81" t="s">
        <v>244</v>
      </c>
      <c r="J5" s="170" t="s">
        <v>261</v>
      </c>
      <c r="K5" s="170"/>
    </row>
    <row r="6" spans="1:11" ht="15.75" thickBot="1" x14ac:dyDescent="0.3">
      <c r="A6" s="3" t="s">
        <v>5</v>
      </c>
      <c r="B6" s="4" t="s">
        <v>6</v>
      </c>
      <c r="C6" s="82" t="s">
        <v>243</v>
      </c>
      <c r="D6" s="5" t="s">
        <v>263</v>
      </c>
      <c r="E6" s="5" t="s">
        <v>78</v>
      </c>
      <c r="F6" s="82" t="s">
        <v>243</v>
      </c>
      <c r="G6" s="5" t="s">
        <v>264</v>
      </c>
      <c r="H6" s="5" t="s">
        <v>78</v>
      </c>
      <c r="I6" s="82" t="s">
        <v>245</v>
      </c>
      <c r="J6" s="5" t="s">
        <v>264</v>
      </c>
      <c r="K6" s="5" t="s">
        <v>78</v>
      </c>
    </row>
    <row r="7" spans="1:11" ht="15.75" thickTop="1" x14ac:dyDescent="0.25">
      <c r="A7" s="6" t="s">
        <v>94</v>
      </c>
      <c r="B7" s="7" t="s">
        <v>95</v>
      </c>
      <c r="C7" s="86">
        <v>489</v>
      </c>
      <c r="D7" s="87">
        <v>13</v>
      </c>
      <c r="E7" s="44">
        <f t="shared" ref="E7:E70" si="0">D7/C7*100</f>
        <v>2.6584867075664622</v>
      </c>
      <c r="F7" s="86">
        <v>666</v>
      </c>
      <c r="G7" s="87">
        <v>17</v>
      </c>
      <c r="H7" s="44">
        <f t="shared" ref="H7:H70" si="1">G7/F7*100</f>
        <v>2.5525525525525525</v>
      </c>
      <c r="I7" s="86">
        <v>1155</v>
      </c>
      <c r="J7" s="87">
        <v>30</v>
      </c>
      <c r="K7" s="44">
        <f t="shared" ref="K7:K70" si="2">J7/I7*100</f>
        <v>2.5974025974025974</v>
      </c>
    </row>
    <row r="8" spans="1:11" x14ac:dyDescent="0.25">
      <c r="A8" s="6" t="s">
        <v>96</v>
      </c>
      <c r="B8" s="7" t="s">
        <v>97</v>
      </c>
      <c r="C8" s="86">
        <v>924</v>
      </c>
      <c r="D8" s="87">
        <v>22</v>
      </c>
      <c r="E8" s="44">
        <f t="shared" si="0"/>
        <v>2.3809523809523809</v>
      </c>
      <c r="F8" s="86">
        <v>704</v>
      </c>
      <c r="G8" s="87">
        <v>14</v>
      </c>
      <c r="H8" s="44">
        <f t="shared" si="1"/>
        <v>1.9886363636363635</v>
      </c>
      <c r="I8" s="86">
        <v>1628</v>
      </c>
      <c r="J8" s="87">
        <v>36</v>
      </c>
      <c r="K8" s="44">
        <f t="shared" si="2"/>
        <v>2.2113022113022112</v>
      </c>
    </row>
    <row r="9" spans="1:11" x14ac:dyDescent="0.25">
      <c r="A9" s="6" t="s">
        <v>98</v>
      </c>
      <c r="B9" s="7" t="s">
        <v>99</v>
      </c>
      <c r="C9" s="86">
        <v>772</v>
      </c>
      <c r="D9" s="87">
        <v>27</v>
      </c>
      <c r="E9" s="44">
        <f t="shared" si="0"/>
        <v>3.4974093264248705</v>
      </c>
      <c r="F9" s="86">
        <v>860</v>
      </c>
      <c r="G9" s="87">
        <v>35</v>
      </c>
      <c r="H9" s="44">
        <f t="shared" si="1"/>
        <v>4.0697674418604652</v>
      </c>
      <c r="I9" s="86">
        <v>1632</v>
      </c>
      <c r="J9" s="87">
        <v>62</v>
      </c>
      <c r="K9" s="44">
        <f t="shared" si="2"/>
        <v>3.7990196078431371</v>
      </c>
    </row>
    <row r="10" spans="1:11" x14ac:dyDescent="0.25">
      <c r="A10" s="6" t="s">
        <v>100</v>
      </c>
      <c r="B10" s="7" t="s">
        <v>101</v>
      </c>
      <c r="C10" s="86">
        <v>444</v>
      </c>
      <c r="D10" s="87">
        <v>13</v>
      </c>
      <c r="E10" s="44">
        <f t="shared" si="0"/>
        <v>2.9279279279279278</v>
      </c>
      <c r="F10" s="86">
        <v>474</v>
      </c>
      <c r="G10" s="87">
        <v>19</v>
      </c>
      <c r="H10" s="44">
        <f t="shared" si="1"/>
        <v>4.0084388185654012</v>
      </c>
      <c r="I10" s="86">
        <v>918</v>
      </c>
      <c r="J10" s="87">
        <v>32</v>
      </c>
      <c r="K10" s="44">
        <f t="shared" si="2"/>
        <v>3.4858387799564272</v>
      </c>
    </row>
    <row r="11" spans="1:11" x14ac:dyDescent="0.25">
      <c r="A11" s="6" t="s">
        <v>102</v>
      </c>
      <c r="B11" s="7" t="s">
        <v>103</v>
      </c>
      <c r="C11" s="86">
        <v>745</v>
      </c>
      <c r="D11" s="87">
        <v>32</v>
      </c>
      <c r="E11" s="44">
        <f t="shared" si="0"/>
        <v>4.2953020134228188</v>
      </c>
      <c r="F11" s="86">
        <v>1047</v>
      </c>
      <c r="G11" s="87">
        <v>34</v>
      </c>
      <c r="H11" s="44">
        <f t="shared" si="1"/>
        <v>3.2473734479465137</v>
      </c>
      <c r="I11" s="86">
        <v>1792</v>
      </c>
      <c r="J11" s="87">
        <v>66</v>
      </c>
      <c r="K11" s="44">
        <f t="shared" si="2"/>
        <v>3.6830357142857144</v>
      </c>
    </row>
    <row r="12" spans="1:11" x14ac:dyDescent="0.25">
      <c r="A12" s="6" t="s">
        <v>104</v>
      </c>
      <c r="B12" s="7" t="s">
        <v>105</v>
      </c>
      <c r="C12" s="86">
        <v>683</v>
      </c>
      <c r="D12" s="87">
        <v>18</v>
      </c>
      <c r="E12" s="44">
        <f t="shared" si="0"/>
        <v>2.6354319180087851</v>
      </c>
      <c r="F12" s="86">
        <v>708</v>
      </c>
      <c r="G12" s="87">
        <v>28</v>
      </c>
      <c r="H12" s="44">
        <f t="shared" si="1"/>
        <v>3.9548022598870061</v>
      </c>
      <c r="I12" s="86">
        <v>1391</v>
      </c>
      <c r="J12" s="87">
        <v>46</v>
      </c>
      <c r="K12" s="44">
        <f t="shared" si="2"/>
        <v>3.3069734004313442</v>
      </c>
    </row>
    <row r="13" spans="1:11" x14ac:dyDescent="0.25">
      <c r="A13" s="6" t="s">
        <v>106</v>
      </c>
      <c r="B13" s="7" t="s">
        <v>107</v>
      </c>
      <c r="C13" s="86">
        <v>695</v>
      </c>
      <c r="D13" s="87">
        <v>34</v>
      </c>
      <c r="E13" s="44">
        <f t="shared" si="0"/>
        <v>4.8920863309352516</v>
      </c>
      <c r="F13" s="86">
        <v>554</v>
      </c>
      <c r="G13" s="87">
        <v>17</v>
      </c>
      <c r="H13" s="44">
        <f t="shared" si="1"/>
        <v>3.0685920577617329</v>
      </c>
      <c r="I13" s="86">
        <v>1249</v>
      </c>
      <c r="J13" s="87">
        <v>51</v>
      </c>
      <c r="K13" s="44">
        <f t="shared" si="2"/>
        <v>4.0832666132906326</v>
      </c>
    </row>
    <row r="14" spans="1:11" x14ac:dyDescent="0.25">
      <c r="A14" s="6" t="s">
        <v>108</v>
      </c>
      <c r="B14" s="7" t="s">
        <v>109</v>
      </c>
      <c r="C14" s="86">
        <v>882</v>
      </c>
      <c r="D14" s="87">
        <v>43</v>
      </c>
      <c r="E14" s="44">
        <f t="shared" si="0"/>
        <v>4.8752834467120181</v>
      </c>
      <c r="F14" s="86">
        <v>479</v>
      </c>
      <c r="G14" s="87">
        <v>26</v>
      </c>
      <c r="H14" s="44">
        <f t="shared" si="1"/>
        <v>5.4279749478079333</v>
      </c>
      <c r="I14" s="86">
        <v>1361</v>
      </c>
      <c r="J14" s="87">
        <v>69</v>
      </c>
      <c r="K14" s="44">
        <f t="shared" si="2"/>
        <v>5.0698016164584869</v>
      </c>
    </row>
    <row r="15" spans="1:11" x14ac:dyDescent="0.25">
      <c r="A15" s="6" t="s">
        <v>110</v>
      </c>
      <c r="B15" s="7" t="s">
        <v>111</v>
      </c>
      <c r="C15" s="86">
        <v>786</v>
      </c>
      <c r="D15" s="87">
        <v>29</v>
      </c>
      <c r="E15" s="44">
        <f t="shared" si="0"/>
        <v>3.6895674300254448</v>
      </c>
      <c r="F15" s="86">
        <v>618</v>
      </c>
      <c r="G15" s="87">
        <v>29</v>
      </c>
      <c r="H15" s="44">
        <f t="shared" si="1"/>
        <v>4.6925566343042071</v>
      </c>
      <c r="I15" s="86">
        <v>1404</v>
      </c>
      <c r="J15" s="87">
        <v>58</v>
      </c>
      <c r="K15" s="44">
        <f t="shared" si="2"/>
        <v>4.1310541310541309</v>
      </c>
    </row>
    <row r="16" spans="1:11" x14ac:dyDescent="0.25">
      <c r="A16" s="6" t="s">
        <v>112</v>
      </c>
      <c r="B16" s="7" t="s">
        <v>113</v>
      </c>
      <c r="C16" s="86">
        <v>764</v>
      </c>
      <c r="D16" s="87">
        <v>31</v>
      </c>
      <c r="E16" s="44">
        <f t="shared" si="0"/>
        <v>4.0575916230366493</v>
      </c>
      <c r="F16" s="86">
        <v>549</v>
      </c>
      <c r="G16" s="87">
        <v>22</v>
      </c>
      <c r="H16" s="44">
        <f t="shared" si="1"/>
        <v>4.007285974499089</v>
      </c>
      <c r="I16" s="86">
        <v>1313</v>
      </c>
      <c r="J16" s="87">
        <v>53</v>
      </c>
      <c r="K16" s="44">
        <f t="shared" si="2"/>
        <v>4.0365575019040367</v>
      </c>
    </row>
    <row r="17" spans="1:11" x14ac:dyDescent="0.25">
      <c r="A17" s="6" t="s">
        <v>114</v>
      </c>
      <c r="B17" s="7" t="s">
        <v>115</v>
      </c>
      <c r="C17" s="86">
        <v>447</v>
      </c>
      <c r="D17" s="87">
        <v>9</v>
      </c>
      <c r="E17" s="44">
        <f t="shared" si="0"/>
        <v>2.0134228187919461</v>
      </c>
      <c r="F17" s="86">
        <v>560</v>
      </c>
      <c r="G17" s="87">
        <v>14</v>
      </c>
      <c r="H17" s="44">
        <f t="shared" si="1"/>
        <v>2.5</v>
      </c>
      <c r="I17" s="86">
        <v>1007</v>
      </c>
      <c r="J17" s="87">
        <v>23</v>
      </c>
      <c r="K17" s="44">
        <f t="shared" si="2"/>
        <v>2.2840119165839128</v>
      </c>
    </row>
    <row r="18" spans="1:11" x14ac:dyDescent="0.25">
      <c r="A18" s="6" t="s">
        <v>116</v>
      </c>
      <c r="B18" s="7" t="s">
        <v>117</v>
      </c>
      <c r="C18" s="86">
        <v>613</v>
      </c>
      <c r="D18" s="87">
        <v>20</v>
      </c>
      <c r="E18" s="44">
        <f t="shared" si="0"/>
        <v>3.2626427406199019</v>
      </c>
      <c r="F18" s="86">
        <v>626</v>
      </c>
      <c r="G18" s="87">
        <v>26</v>
      </c>
      <c r="H18" s="44">
        <f t="shared" si="1"/>
        <v>4.1533546325878596</v>
      </c>
      <c r="I18" s="86">
        <v>1239</v>
      </c>
      <c r="J18" s="87">
        <v>46</v>
      </c>
      <c r="K18" s="44">
        <f t="shared" si="2"/>
        <v>3.7126715092816784</v>
      </c>
    </row>
    <row r="19" spans="1:11" x14ac:dyDescent="0.25">
      <c r="A19" s="6" t="s">
        <v>118</v>
      </c>
      <c r="B19" s="7" t="s">
        <v>119</v>
      </c>
      <c r="C19" s="86">
        <v>309</v>
      </c>
      <c r="D19" s="87">
        <v>6</v>
      </c>
      <c r="E19" s="44">
        <f t="shared" si="0"/>
        <v>1.9417475728155338</v>
      </c>
      <c r="F19" s="86">
        <v>534</v>
      </c>
      <c r="G19" s="87">
        <v>18</v>
      </c>
      <c r="H19" s="44">
        <f t="shared" si="1"/>
        <v>3.3707865168539324</v>
      </c>
      <c r="I19" s="86">
        <v>843</v>
      </c>
      <c r="J19" s="87">
        <v>24</v>
      </c>
      <c r="K19" s="44">
        <f t="shared" si="2"/>
        <v>2.8469750889679712</v>
      </c>
    </row>
    <row r="20" spans="1:11" x14ac:dyDescent="0.25">
      <c r="A20" s="6" t="s">
        <v>120</v>
      </c>
      <c r="B20" s="7" t="s">
        <v>121</v>
      </c>
      <c r="C20" s="86">
        <v>464</v>
      </c>
      <c r="D20" s="87">
        <v>12</v>
      </c>
      <c r="E20" s="44">
        <f t="shared" si="0"/>
        <v>2.5862068965517242</v>
      </c>
      <c r="F20" s="86">
        <v>477</v>
      </c>
      <c r="G20" s="87">
        <v>15</v>
      </c>
      <c r="H20" s="44">
        <f t="shared" si="1"/>
        <v>3.1446540880503147</v>
      </c>
      <c r="I20" s="86">
        <v>941</v>
      </c>
      <c r="J20" s="87">
        <v>27</v>
      </c>
      <c r="K20" s="44">
        <f t="shared" si="2"/>
        <v>2.869287991498406</v>
      </c>
    </row>
    <row r="21" spans="1:11" x14ac:dyDescent="0.25">
      <c r="A21" s="6" t="s">
        <v>122</v>
      </c>
      <c r="B21" s="7" t="s">
        <v>123</v>
      </c>
      <c r="C21" s="86">
        <v>310</v>
      </c>
      <c r="D21" s="87">
        <v>11</v>
      </c>
      <c r="E21" s="44">
        <f t="shared" si="0"/>
        <v>3.5483870967741935</v>
      </c>
      <c r="F21" s="86">
        <v>473</v>
      </c>
      <c r="G21" s="87">
        <v>15</v>
      </c>
      <c r="H21" s="44">
        <f t="shared" si="1"/>
        <v>3.1712473572938689</v>
      </c>
      <c r="I21" s="86">
        <v>783</v>
      </c>
      <c r="J21" s="87">
        <v>26</v>
      </c>
      <c r="K21" s="44">
        <f t="shared" si="2"/>
        <v>3.3205619412515963</v>
      </c>
    </row>
    <row r="22" spans="1:11" x14ac:dyDescent="0.25">
      <c r="A22" s="6" t="s">
        <v>124</v>
      </c>
      <c r="B22" s="7" t="s">
        <v>125</v>
      </c>
      <c r="C22" s="86">
        <v>462</v>
      </c>
      <c r="D22" s="87">
        <v>12</v>
      </c>
      <c r="E22" s="44">
        <f t="shared" si="0"/>
        <v>2.5974025974025974</v>
      </c>
      <c r="F22" s="86">
        <v>489</v>
      </c>
      <c r="G22" s="87">
        <v>18</v>
      </c>
      <c r="H22" s="44">
        <f t="shared" si="1"/>
        <v>3.6809815950920246</v>
      </c>
      <c r="I22" s="86">
        <v>951</v>
      </c>
      <c r="J22" s="87">
        <v>30</v>
      </c>
      <c r="K22" s="44">
        <f t="shared" si="2"/>
        <v>3.1545741324921135</v>
      </c>
    </row>
    <row r="23" spans="1:11" x14ac:dyDescent="0.25">
      <c r="A23" s="6" t="s">
        <v>126</v>
      </c>
      <c r="B23" s="7" t="s">
        <v>127</v>
      </c>
      <c r="C23" s="86">
        <v>640</v>
      </c>
      <c r="D23" s="87">
        <v>15</v>
      </c>
      <c r="E23" s="44">
        <f t="shared" si="0"/>
        <v>2.34375</v>
      </c>
      <c r="F23" s="86">
        <v>633</v>
      </c>
      <c r="G23" s="87">
        <v>22</v>
      </c>
      <c r="H23" s="44">
        <f t="shared" si="1"/>
        <v>3.4755134281200633</v>
      </c>
      <c r="I23" s="86">
        <v>1273</v>
      </c>
      <c r="J23" s="87">
        <v>37</v>
      </c>
      <c r="K23" s="44">
        <f t="shared" si="2"/>
        <v>2.9065200314218385</v>
      </c>
    </row>
    <row r="24" spans="1:11" x14ac:dyDescent="0.25">
      <c r="A24" s="6" t="s">
        <v>128</v>
      </c>
      <c r="B24" s="7" t="s">
        <v>129</v>
      </c>
      <c r="C24" s="86">
        <v>362</v>
      </c>
      <c r="D24" s="87">
        <v>16</v>
      </c>
      <c r="E24" s="44">
        <f t="shared" si="0"/>
        <v>4.4198895027624303</v>
      </c>
      <c r="F24" s="86">
        <v>335</v>
      </c>
      <c r="G24" s="87">
        <v>17</v>
      </c>
      <c r="H24" s="44">
        <f t="shared" si="1"/>
        <v>5.0746268656716413</v>
      </c>
      <c r="I24" s="86">
        <v>697</v>
      </c>
      <c r="J24" s="87">
        <v>33</v>
      </c>
      <c r="K24" s="44">
        <f t="shared" si="2"/>
        <v>4.734576757532281</v>
      </c>
    </row>
    <row r="25" spans="1:11" x14ac:dyDescent="0.25">
      <c r="A25" s="6" t="s">
        <v>130</v>
      </c>
      <c r="B25" s="7" t="s">
        <v>131</v>
      </c>
      <c r="C25" s="86">
        <v>877</v>
      </c>
      <c r="D25" s="87">
        <v>27</v>
      </c>
      <c r="E25" s="44">
        <f t="shared" si="0"/>
        <v>3.0786773090079818</v>
      </c>
      <c r="F25" s="86">
        <v>739</v>
      </c>
      <c r="G25" s="87">
        <v>33</v>
      </c>
      <c r="H25" s="44">
        <f t="shared" si="1"/>
        <v>4.465493910690121</v>
      </c>
      <c r="I25" s="86">
        <v>1616</v>
      </c>
      <c r="J25" s="87">
        <v>60</v>
      </c>
      <c r="K25" s="44">
        <f t="shared" si="2"/>
        <v>3.7128712871287126</v>
      </c>
    </row>
    <row r="26" spans="1:11" x14ac:dyDescent="0.25">
      <c r="A26" s="6" t="s">
        <v>132</v>
      </c>
      <c r="B26" s="7" t="s">
        <v>133</v>
      </c>
      <c r="C26" s="86">
        <v>530</v>
      </c>
      <c r="D26" s="87">
        <v>28</v>
      </c>
      <c r="E26" s="44">
        <f t="shared" si="0"/>
        <v>5.2830188679245289</v>
      </c>
      <c r="F26" s="86">
        <v>391</v>
      </c>
      <c r="G26" s="87">
        <v>16</v>
      </c>
      <c r="H26" s="44">
        <f t="shared" si="1"/>
        <v>4.0920716112531972</v>
      </c>
      <c r="I26" s="86">
        <v>921</v>
      </c>
      <c r="J26" s="87">
        <v>44</v>
      </c>
      <c r="K26" s="44">
        <f t="shared" si="2"/>
        <v>4.7774158523344195</v>
      </c>
    </row>
    <row r="27" spans="1:11" x14ac:dyDescent="0.25">
      <c r="A27" s="6" t="s">
        <v>134</v>
      </c>
      <c r="B27" s="7" t="s">
        <v>135</v>
      </c>
      <c r="C27" s="86">
        <v>555</v>
      </c>
      <c r="D27" s="87">
        <v>14</v>
      </c>
      <c r="E27" s="44">
        <f t="shared" si="0"/>
        <v>2.5225225225225225</v>
      </c>
      <c r="F27" s="86">
        <v>900</v>
      </c>
      <c r="G27" s="87">
        <v>22</v>
      </c>
      <c r="H27" s="44">
        <f t="shared" si="1"/>
        <v>2.4444444444444446</v>
      </c>
      <c r="I27" s="86">
        <v>1455</v>
      </c>
      <c r="J27" s="87">
        <v>36</v>
      </c>
      <c r="K27" s="44">
        <f t="shared" si="2"/>
        <v>2.4742268041237114</v>
      </c>
    </row>
    <row r="28" spans="1:11" x14ac:dyDescent="0.25">
      <c r="A28" s="6" t="s">
        <v>136</v>
      </c>
      <c r="B28" s="7" t="s">
        <v>137</v>
      </c>
      <c r="C28" s="86">
        <v>821</v>
      </c>
      <c r="D28" s="87">
        <v>17</v>
      </c>
      <c r="E28" s="44">
        <f t="shared" si="0"/>
        <v>2.0706455542021924</v>
      </c>
      <c r="F28" s="86">
        <v>1779</v>
      </c>
      <c r="G28" s="87">
        <v>41</v>
      </c>
      <c r="H28" s="44">
        <f t="shared" si="1"/>
        <v>2.3046655424395728</v>
      </c>
      <c r="I28" s="86">
        <v>2600</v>
      </c>
      <c r="J28" s="87">
        <v>58</v>
      </c>
      <c r="K28" s="44">
        <f t="shared" si="2"/>
        <v>2.2307692307692308</v>
      </c>
    </row>
    <row r="29" spans="1:11" x14ac:dyDescent="0.25">
      <c r="A29" s="6" t="s">
        <v>138</v>
      </c>
      <c r="B29" s="7" t="s">
        <v>139</v>
      </c>
      <c r="C29" s="86">
        <v>971</v>
      </c>
      <c r="D29" s="87">
        <v>19</v>
      </c>
      <c r="E29" s="44">
        <f t="shared" si="0"/>
        <v>1.956745623069001</v>
      </c>
      <c r="F29" s="86">
        <v>1203</v>
      </c>
      <c r="G29" s="87">
        <v>39</v>
      </c>
      <c r="H29" s="44">
        <f t="shared" si="1"/>
        <v>3.2418952618453867</v>
      </c>
      <c r="I29" s="86">
        <v>2174</v>
      </c>
      <c r="J29" s="87">
        <v>58</v>
      </c>
      <c r="K29" s="44">
        <f t="shared" si="2"/>
        <v>2.6678932842686289</v>
      </c>
    </row>
    <row r="30" spans="1:11" x14ac:dyDescent="0.25">
      <c r="A30" s="6" t="s">
        <v>140</v>
      </c>
      <c r="B30" s="7" t="s">
        <v>141</v>
      </c>
      <c r="C30" s="86">
        <v>785</v>
      </c>
      <c r="D30" s="87">
        <v>31</v>
      </c>
      <c r="E30" s="44">
        <f t="shared" si="0"/>
        <v>3.9490445859872612</v>
      </c>
      <c r="F30" s="86">
        <v>765</v>
      </c>
      <c r="G30" s="87">
        <v>26</v>
      </c>
      <c r="H30" s="44">
        <f t="shared" si="1"/>
        <v>3.3986928104575163</v>
      </c>
      <c r="I30" s="86">
        <v>1550</v>
      </c>
      <c r="J30" s="87">
        <v>57</v>
      </c>
      <c r="K30" s="44">
        <f t="shared" si="2"/>
        <v>3.6774193548387095</v>
      </c>
    </row>
    <row r="31" spans="1:11" x14ac:dyDescent="0.25">
      <c r="A31" s="6" t="s">
        <v>142</v>
      </c>
      <c r="B31" s="7" t="s">
        <v>143</v>
      </c>
      <c r="C31" s="86">
        <v>738</v>
      </c>
      <c r="D31" s="87">
        <v>28</v>
      </c>
      <c r="E31" s="44">
        <f t="shared" si="0"/>
        <v>3.7940379403794036</v>
      </c>
      <c r="F31" s="86">
        <v>800</v>
      </c>
      <c r="G31" s="87">
        <v>28</v>
      </c>
      <c r="H31" s="44">
        <f t="shared" si="1"/>
        <v>3.5000000000000004</v>
      </c>
      <c r="I31" s="86">
        <v>1538</v>
      </c>
      <c r="J31" s="87">
        <v>56</v>
      </c>
      <c r="K31" s="44">
        <f t="shared" si="2"/>
        <v>3.6410923276983094</v>
      </c>
    </row>
    <row r="32" spans="1:11" x14ac:dyDescent="0.25">
      <c r="A32" s="6" t="s">
        <v>144</v>
      </c>
      <c r="B32" s="7" t="s">
        <v>145</v>
      </c>
      <c r="C32" s="86">
        <v>762</v>
      </c>
      <c r="D32" s="87">
        <v>28</v>
      </c>
      <c r="E32" s="44">
        <f t="shared" si="0"/>
        <v>3.674540682414698</v>
      </c>
      <c r="F32" s="86">
        <v>773</v>
      </c>
      <c r="G32" s="87">
        <v>35</v>
      </c>
      <c r="H32" s="44">
        <f t="shared" si="1"/>
        <v>4.5278137128072444</v>
      </c>
      <c r="I32" s="86">
        <v>1535</v>
      </c>
      <c r="J32" s="87">
        <v>63</v>
      </c>
      <c r="K32" s="44">
        <f t="shared" si="2"/>
        <v>4.1042345276872965</v>
      </c>
    </row>
    <row r="33" spans="1:11" x14ac:dyDescent="0.25">
      <c r="A33" s="6" t="s">
        <v>146</v>
      </c>
      <c r="B33" s="7" t="s">
        <v>147</v>
      </c>
      <c r="C33" s="86">
        <v>635</v>
      </c>
      <c r="D33" s="87">
        <v>22</v>
      </c>
      <c r="E33" s="44">
        <f t="shared" si="0"/>
        <v>3.4645669291338583</v>
      </c>
      <c r="F33" s="86">
        <v>1112</v>
      </c>
      <c r="G33" s="87">
        <v>20</v>
      </c>
      <c r="H33" s="44">
        <f t="shared" si="1"/>
        <v>1.7985611510791366</v>
      </c>
      <c r="I33" s="86">
        <v>1747</v>
      </c>
      <c r="J33" s="87">
        <v>42</v>
      </c>
      <c r="K33" s="44">
        <f t="shared" si="2"/>
        <v>2.4041213508872352</v>
      </c>
    </row>
    <row r="34" spans="1:11" x14ac:dyDescent="0.25">
      <c r="A34" s="6" t="s">
        <v>148</v>
      </c>
      <c r="B34" s="7" t="s">
        <v>149</v>
      </c>
      <c r="C34" s="86">
        <v>556</v>
      </c>
      <c r="D34" s="87">
        <v>14</v>
      </c>
      <c r="E34" s="44">
        <f t="shared" si="0"/>
        <v>2.5179856115107913</v>
      </c>
      <c r="F34" s="86">
        <v>1246</v>
      </c>
      <c r="G34" s="87">
        <v>47</v>
      </c>
      <c r="H34" s="44">
        <f t="shared" si="1"/>
        <v>3.77207062600321</v>
      </c>
      <c r="I34" s="86">
        <v>1802</v>
      </c>
      <c r="J34" s="87">
        <v>61</v>
      </c>
      <c r="K34" s="44">
        <f t="shared" si="2"/>
        <v>3.3851276359600444</v>
      </c>
    </row>
    <row r="35" spans="1:11" x14ac:dyDescent="0.25">
      <c r="A35" s="6" t="s">
        <v>150</v>
      </c>
      <c r="B35" s="7" t="s">
        <v>151</v>
      </c>
      <c r="C35" s="86">
        <v>645</v>
      </c>
      <c r="D35" s="87">
        <v>24</v>
      </c>
      <c r="E35" s="44">
        <f t="shared" si="0"/>
        <v>3.7209302325581395</v>
      </c>
      <c r="F35" s="86">
        <v>1206</v>
      </c>
      <c r="G35" s="87">
        <v>36</v>
      </c>
      <c r="H35" s="44">
        <f t="shared" si="1"/>
        <v>2.9850746268656714</v>
      </c>
      <c r="I35" s="86">
        <v>1851</v>
      </c>
      <c r="J35" s="87">
        <v>60</v>
      </c>
      <c r="K35" s="44">
        <f t="shared" si="2"/>
        <v>3.2414910858995136</v>
      </c>
    </row>
    <row r="36" spans="1:11" x14ac:dyDescent="0.25">
      <c r="A36" s="6" t="s">
        <v>152</v>
      </c>
      <c r="B36" s="7" t="s">
        <v>153</v>
      </c>
      <c r="C36" s="86">
        <v>591</v>
      </c>
      <c r="D36" s="87">
        <v>32</v>
      </c>
      <c r="E36" s="44">
        <f t="shared" si="0"/>
        <v>5.4145516074450084</v>
      </c>
      <c r="F36" s="86">
        <v>623</v>
      </c>
      <c r="G36" s="87">
        <v>30</v>
      </c>
      <c r="H36" s="44">
        <f t="shared" si="1"/>
        <v>4.8154093097913329</v>
      </c>
      <c r="I36" s="86">
        <v>1214</v>
      </c>
      <c r="J36" s="87">
        <v>62</v>
      </c>
      <c r="K36" s="44">
        <f t="shared" si="2"/>
        <v>5.1070840197693572</v>
      </c>
    </row>
    <row r="37" spans="1:11" x14ac:dyDescent="0.25">
      <c r="A37" s="6" t="s">
        <v>154</v>
      </c>
      <c r="B37" s="7" t="s">
        <v>155</v>
      </c>
      <c r="C37" s="86">
        <v>684</v>
      </c>
      <c r="D37" s="87">
        <v>17</v>
      </c>
      <c r="E37" s="44">
        <f t="shared" si="0"/>
        <v>2.4853801169590644</v>
      </c>
      <c r="F37" s="86">
        <v>942</v>
      </c>
      <c r="G37" s="87">
        <v>36</v>
      </c>
      <c r="H37" s="44">
        <f t="shared" si="1"/>
        <v>3.8216560509554141</v>
      </c>
      <c r="I37" s="86">
        <v>1626</v>
      </c>
      <c r="J37" s="87">
        <v>53</v>
      </c>
      <c r="K37" s="44">
        <f t="shared" si="2"/>
        <v>3.2595325953259535</v>
      </c>
    </row>
    <row r="38" spans="1:11" x14ac:dyDescent="0.25">
      <c r="A38" s="6" t="s">
        <v>156</v>
      </c>
      <c r="B38" s="7" t="s">
        <v>157</v>
      </c>
      <c r="C38" s="86">
        <v>820</v>
      </c>
      <c r="D38" s="87">
        <v>34</v>
      </c>
      <c r="E38" s="44">
        <f t="shared" si="0"/>
        <v>4.1463414634146343</v>
      </c>
      <c r="F38" s="86">
        <v>807</v>
      </c>
      <c r="G38" s="87">
        <v>17</v>
      </c>
      <c r="H38" s="44">
        <f t="shared" si="1"/>
        <v>2.1065675340768277</v>
      </c>
      <c r="I38" s="86">
        <v>1627</v>
      </c>
      <c r="J38" s="87">
        <v>51</v>
      </c>
      <c r="K38" s="44">
        <f t="shared" si="2"/>
        <v>3.1346035648432697</v>
      </c>
    </row>
    <row r="39" spans="1:11" x14ac:dyDescent="0.25">
      <c r="A39" s="6" t="s">
        <v>158</v>
      </c>
      <c r="B39" s="7" t="s">
        <v>159</v>
      </c>
      <c r="C39" s="86">
        <v>788</v>
      </c>
      <c r="D39" s="87">
        <v>22</v>
      </c>
      <c r="E39" s="44">
        <f t="shared" si="0"/>
        <v>2.7918781725888326</v>
      </c>
      <c r="F39" s="86">
        <v>921</v>
      </c>
      <c r="G39" s="87">
        <v>33</v>
      </c>
      <c r="H39" s="44">
        <f t="shared" si="1"/>
        <v>3.5830618892508146</v>
      </c>
      <c r="I39" s="86">
        <v>1709</v>
      </c>
      <c r="J39" s="87">
        <v>55</v>
      </c>
      <c r="K39" s="44">
        <f t="shared" si="2"/>
        <v>3.2182562902282039</v>
      </c>
    </row>
    <row r="40" spans="1:11" x14ac:dyDescent="0.25">
      <c r="A40" s="6" t="s">
        <v>160</v>
      </c>
      <c r="B40" s="7" t="s">
        <v>161</v>
      </c>
      <c r="C40" s="86">
        <v>499</v>
      </c>
      <c r="D40" s="87">
        <v>14</v>
      </c>
      <c r="E40" s="44">
        <f t="shared" si="0"/>
        <v>2.8056112224448899</v>
      </c>
      <c r="F40" s="86">
        <v>698</v>
      </c>
      <c r="G40" s="87">
        <v>21</v>
      </c>
      <c r="H40" s="44">
        <f t="shared" si="1"/>
        <v>3.0085959885386817</v>
      </c>
      <c r="I40" s="86">
        <v>1197</v>
      </c>
      <c r="J40" s="87">
        <v>35</v>
      </c>
      <c r="K40" s="44">
        <f t="shared" si="2"/>
        <v>2.9239766081871341</v>
      </c>
    </row>
    <row r="41" spans="1:11" x14ac:dyDescent="0.25">
      <c r="A41" s="6" t="s">
        <v>162</v>
      </c>
      <c r="B41" s="7" t="s">
        <v>163</v>
      </c>
      <c r="C41" s="86">
        <v>563</v>
      </c>
      <c r="D41" s="87">
        <v>18</v>
      </c>
      <c r="E41" s="44">
        <f t="shared" si="0"/>
        <v>3.197158081705151</v>
      </c>
      <c r="F41" s="86">
        <v>725</v>
      </c>
      <c r="G41" s="87">
        <v>14</v>
      </c>
      <c r="H41" s="44">
        <f t="shared" si="1"/>
        <v>1.9310344827586208</v>
      </c>
      <c r="I41" s="86">
        <v>1288</v>
      </c>
      <c r="J41" s="87">
        <v>32</v>
      </c>
      <c r="K41" s="44">
        <f t="shared" si="2"/>
        <v>2.4844720496894408</v>
      </c>
    </row>
    <row r="42" spans="1:11" x14ac:dyDescent="0.25">
      <c r="A42" s="6" t="s">
        <v>164</v>
      </c>
      <c r="B42" s="7" t="s">
        <v>165</v>
      </c>
      <c r="C42" s="86">
        <v>656</v>
      </c>
      <c r="D42" s="87">
        <v>23</v>
      </c>
      <c r="E42" s="44">
        <f t="shared" si="0"/>
        <v>3.50609756097561</v>
      </c>
      <c r="F42" s="86">
        <v>675</v>
      </c>
      <c r="G42" s="87">
        <v>28</v>
      </c>
      <c r="H42" s="44">
        <f t="shared" si="1"/>
        <v>4.1481481481481479</v>
      </c>
      <c r="I42" s="86">
        <v>1331</v>
      </c>
      <c r="J42" s="87">
        <v>51</v>
      </c>
      <c r="K42" s="44">
        <f t="shared" si="2"/>
        <v>3.8317054845980461</v>
      </c>
    </row>
    <row r="43" spans="1:11" x14ac:dyDescent="0.25">
      <c r="A43" s="6" t="s">
        <v>166</v>
      </c>
      <c r="B43" s="7" t="s">
        <v>167</v>
      </c>
      <c r="C43" s="86">
        <v>1135</v>
      </c>
      <c r="D43" s="87">
        <v>55</v>
      </c>
      <c r="E43" s="44">
        <f t="shared" si="0"/>
        <v>4.8458149779735686</v>
      </c>
      <c r="F43" s="86">
        <v>782</v>
      </c>
      <c r="G43" s="87">
        <v>29</v>
      </c>
      <c r="H43" s="44">
        <f t="shared" si="1"/>
        <v>3.7084398976982098</v>
      </c>
      <c r="I43" s="86">
        <v>1917</v>
      </c>
      <c r="J43" s="87">
        <v>84</v>
      </c>
      <c r="K43" s="44">
        <f t="shared" si="2"/>
        <v>4.3818466353677623</v>
      </c>
    </row>
    <row r="44" spans="1:11" x14ac:dyDescent="0.25">
      <c r="A44" s="6" t="s">
        <v>168</v>
      </c>
      <c r="B44" s="7" t="s">
        <v>169</v>
      </c>
      <c r="C44" s="86">
        <v>402</v>
      </c>
      <c r="D44" s="87">
        <v>11</v>
      </c>
      <c r="E44" s="44">
        <f t="shared" si="0"/>
        <v>2.7363184079601992</v>
      </c>
      <c r="F44" s="86">
        <v>519</v>
      </c>
      <c r="G44" s="87">
        <v>10</v>
      </c>
      <c r="H44" s="44">
        <f t="shared" si="1"/>
        <v>1.9267822736030826</v>
      </c>
      <c r="I44" s="86">
        <v>921</v>
      </c>
      <c r="J44" s="87">
        <v>21</v>
      </c>
      <c r="K44" s="44">
        <f t="shared" si="2"/>
        <v>2.2801302931596092</v>
      </c>
    </row>
    <row r="45" spans="1:11" x14ac:dyDescent="0.25">
      <c r="A45" s="6" t="s">
        <v>170</v>
      </c>
      <c r="B45" s="7" t="s">
        <v>171</v>
      </c>
      <c r="C45" s="86">
        <v>574</v>
      </c>
      <c r="D45" s="87">
        <v>31</v>
      </c>
      <c r="E45" s="44">
        <f t="shared" si="0"/>
        <v>5.4006968641114987</v>
      </c>
      <c r="F45" s="86">
        <v>534</v>
      </c>
      <c r="G45" s="87">
        <v>21</v>
      </c>
      <c r="H45" s="44">
        <f t="shared" si="1"/>
        <v>3.9325842696629212</v>
      </c>
      <c r="I45" s="86">
        <v>1108</v>
      </c>
      <c r="J45" s="87">
        <v>52</v>
      </c>
      <c r="K45" s="44">
        <f t="shared" si="2"/>
        <v>4.6931407942238268</v>
      </c>
    </row>
    <row r="46" spans="1:11" x14ac:dyDescent="0.25">
      <c r="A46" s="6" t="s">
        <v>172</v>
      </c>
      <c r="B46" s="7" t="s">
        <v>173</v>
      </c>
      <c r="C46" s="86">
        <v>233</v>
      </c>
      <c r="D46" s="87">
        <v>2</v>
      </c>
      <c r="E46" s="44">
        <f t="shared" si="0"/>
        <v>0.85836909871244638</v>
      </c>
      <c r="F46" s="86">
        <v>273</v>
      </c>
      <c r="G46" s="87">
        <v>10</v>
      </c>
      <c r="H46" s="44">
        <f t="shared" si="1"/>
        <v>3.6630036630036633</v>
      </c>
      <c r="I46" s="86">
        <v>506</v>
      </c>
      <c r="J46" s="87">
        <v>12</v>
      </c>
      <c r="K46" s="44">
        <f t="shared" si="2"/>
        <v>2.3715415019762842</v>
      </c>
    </row>
    <row r="47" spans="1:11" x14ac:dyDescent="0.25">
      <c r="A47" s="6" t="s">
        <v>174</v>
      </c>
      <c r="B47" s="7" t="s">
        <v>175</v>
      </c>
      <c r="C47" s="86">
        <v>420</v>
      </c>
      <c r="D47" s="87">
        <v>5</v>
      </c>
      <c r="E47" s="44">
        <f t="shared" si="0"/>
        <v>1.1904761904761905</v>
      </c>
      <c r="F47" s="86">
        <v>681</v>
      </c>
      <c r="G47" s="87">
        <v>36</v>
      </c>
      <c r="H47" s="44">
        <f t="shared" si="1"/>
        <v>5.286343612334802</v>
      </c>
      <c r="I47" s="86">
        <v>1101</v>
      </c>
      <c r="J47" s="87">
        <v>41</v>
      </c>
      <c r="K47" s="44">
        <f t="shared" si="2"/>
        <v>3.7238873751135335</v>
      </c>
    </row>
    <row r="48" spans="1:11" x14ac:dyDescent="0.25">
      <c r="A48" s="6" t="s">
        <v>176</v>
      </c>
      <c r="B48" s="7" t="s">
        <v>177</v>
      </c>
      <c r="C48" s="86">
        <v>701</v>
      </c>
      <c r="D48" s="87">
        <v>20</v>
      </c>
      <c r="E48" s="44">
        <f t="shared" si="0"/>
        <v>2.8530670470756063</v>
      </c>
      <c r="F48" s="86">
        <v>689</v>
      </c>
      <c r="G48" s="87">
        <v>18</v>
      </c>
      <c r="H48" s="44">
        <f t="shared" si="1"/>
        <v>2.6124818577648767</v>
      </c>
      <c r="I48" s="86">
        <v>1390</v>
      </c>
      <c r="J48" s="87">
        <v>38</v>
      </c>
      <c r="K48" s="44">
        <f t="shared" si="2"/>
        <v>2.7338129496402876</v>
      </c>
    </row>
    <row r="49" spans="1:11" x14ac:dyDescent="0.25">
      <c r="A49" s="6" t="s">
        <v>178</v>
      </c>
      <c r="B49" s="7" t="s">
        <v>179</v>
      </c>
      <c r="C49" s="86">
        <v>938</v>
      </c>
      <c r="D49" s="87">
        <v>44</v>
      </c>
      <c r="E49" s="44">
        <f t="shared" si="0"/>
        <v>4.6908315565031984</v>
      </c>
      <c r="F49" s="86">
        <v>1034</v>
      </c>
      <c r="G49" s="87">
        <v>38</v>
      </c>
      <c r="H49" s="44">
        <f t="shared" si="1"/>
        <v>3.67504835589942</v>
      </c>
      <c r="I49" s="86">
        <v>1972</v>
      </c>
      <c r="J49" s="87">
        <v>82</v>
      </c>
      <c r="K49" s="44">
        <f t="shared" si="2"/>
        <v>4.1582150101419879</v>
      </c>
    </row>
    <row r="50" spans="1:11" x14ac:dyDescent="0.25">
      <c r="A50" s="6" t="s">
        <v>180</v>
      </c>
      <c r="B50" s="7" t="s">
        <v>181</v>
      </c>
      <c r="C50" s="86">
        <v>869</v>
      </c>
      <c r="D50" s="87">
        <v>51</v>
      </c>
      <c r="E50" s="44">
        <f t="shared" si="0"/>
        <v>5.8688147295742237</v>
      </c>
      <c r="F50" s="86">
        <v>810</v>
      </c>
      <c r="G50" s="87">
        <v>22</v>
      </c>
      <c r="H50" s="44">
        <f t="shared" si="1"/>
        <v>2.7160493827160495</v>
      </c>
      <c r="I50" s="86">
        <v>1679</v>
      </c>
      <c r="J50" s="87">
        <v>73</v>
      </c>
      <c r="K50" s="44">
        <f t="shared" si="2"/>
        <v>4.3478260869565215</v>
      </c>
    </row>
    <row r="51" spans="1:11" x14ac:dyDescent="0.25">
      <c r="A51" s="6" t="s">
        <v>182</v>
      </c>
      <c r="B51" s="7" t="s">
        <v>183</v>
      </c>
      <c r="C51" s="86">
        <v>454</v>
      </c>
      <c r="D51" s="87">
        <v>22</v>
      </c>
      <c r="E51" s="44">
        <f t="shared" si="0"/>
        <v>4.8458149779735686</v>
      </c>
      <c r="F51" s="86">
        <v>393</v>
      </c>
      <c r="G51" s="87">
        <v>26</v>
      </c>
      <c r="H51" s="44">
        <f t="shared" si="1"/>
        <v>6.6157760814249356</v>
      </c>
      <c r="I51" s="86">
        <v>847</v>
      </c>
      <c r="J51" s="87">
        <v>48</v>
      </c>
      <c r="K51" s="44">
        <f t="shared" si="2"/>
        <v>5.667060212514758</v>
      </c>
    </row>
    <row r="52" spans="1:11" x14ac:dyDescent="0.25">
      <c r="A52" s="6" t="s">
        <v>184</v>
      </c>
      <c r="B52" s="7" t="s">
        <v>185</v>
      </c>
      <c r="C52" s="86">
        <v>855</v>
      </c>
      <c r="D52" s="87">
        <v>40</v>
      </c>
      <c r="E52" s="44">
        <f t="shared" si="0"/>
        <v>4.6783625730994149</v>
      </c>
      <c r="F52" s="86">
        <v>927</v>
      </c>
      <c r="G52" s="87">
        <v>44</v>
      </c>
      <c r="H52" s="44">
        <f t="shared" si="1"/>
        <v>4.7464940668824163</v>
      </c>
      <c r="I52" s="86">
        <v>1782</v>
      </c>
      <c r="J52" s="87">
        <v>84</v>
      </c>
      <c r="K52" s="44">
        <f t="shared" si="2"/>
        <v>4.7138047138047137</v>
      </c>
    </row>
    <row r="53" spans="1:11" x14ac:dyDescent="0.25">
      <c r="A53" s="6" t="s">
        <v>186</v>
      </c>
      <c r="B53" s="7" t="s">
        <v>187</v>
      </c>
      <c r="C53" s="86">
        <v>415</v>
      </c>
      <c r="D53" s="87">
        <v>16</v>
      </c>
      <c r="E53" s="44">
        <f t="shared" si="0"/>
        <v>3.8554216867469884</v>
      </c>
      <c r="F53" s="86">
        <v>629</v>
      </c>
      <c r="G53" s="87">
        <v>23</v>
      </c>
      <c r="H53" s="44">
        <f t="shared" si="1"/>
        <v>3.6565977742448332</v>
      </c>
      <c r="I53" s="86">
        <v>1044</v>
      </c>
      <c r="J53" s="87">
        <v>39</v>
      </c>
      <c r="K53" s="44">
        <f t="shared" si="2"/>
        <v>3.7356321839080464</v>
      </c>
    </row>
    <row r="54" spans="1:11" x14ac:dyDescent="0.25">
      <c r="A54" s="6" t="s">
        <v>188</v>
      </c>
      <c r="B54" s="7" t="s">
        <v>189</v>
      </c>
      <c r="C54" s="86">
        <v>395</v>
      </c>
      <c r="D54" s="87">
        <v>14</v>
      </c>
      <c r="E54" s="44">
        <f t="shared" si="0"/>
        <v>3.5443037974683547</v>
      </c>
      <c r="F54" s="86">
        <v>554</v>
      </c>
      <c r="G54" s="87">
        <v>16</v>
      </c>
      <c r="H54" s="44">
        <f t="shared" si="1"/>
        <v>2.8880866425992782</v>
      </c>
      <c r="I54" s="86">
        <v>949</v>
      </c>
      <c r="J54" s="87">
        <v>30</v>
      </c>
      <c r="K54" s="44">
        <f t="shared" si="2"/>
        <v>3.1612223393045316</v>
      </c>
    </row>
    <row r="55" spans="1:11" x14ac:dyDescent="0.25">
      <c r="A55" s="6" t="s">
        <v>190</v>
      </c>
      <c r="B55" s="7" t="s">
        <v>191</v>
      </c>
      <c r="C55" s="86">
        <v>584</v>
      </c>
      <c r="D55" s="87">
        <v>21</v>
      </c>
      <c r="E55" s="44">
        <f t="shared" si="0"/>
        <v>3.595890410958904</v>
      </c>
      <c r="F55" s="86">
        <v>618</v>
      </c>
      <c r="G55" s="87">
        <v>24</v>
      </c>
      <c r="H55" s="44">
        <f t="shared" si="1"/>
        <v>3.8834951456310676</v>
      </c>
      <c r="I55" s="86">
        <v>1202</v>
      </c>
      <c r="J55" s="87">
        <v>45</v>
      </c>
      <c r="K55" s="44">
        <f t="shared" si="2"/>
        <v>3.7437603993344428</v>
      </c>
    </row>
    <row r="56" spans="1:11" x14ac:dyDescent="0.25">
      <c r="A56" s="6" t="s">
        <v>192</v>
      </c>
      <c r="B56" s="7" t="s">
        <v>193</v>
      </c>
      <c r="C56" s="86">
        <v>408</v>
      </c>
      <c r="D56" s="87">
        <v>24</v>
      </c>
      <c r="E56" s="44">
        <f t="shared" si="0"/>
        <v>5.8823529411764701</v>
      </c>
      <c r="F56" s="86">
        <v>351</v>
      </c>
      <c r="G56" s="87">
        <v>21</v>
      </c>
      <c r="H56" s="44">
        <f t="shared" si="1"/>
        <v>5.982905982905983</v>
      </c>
      <c r="I56" s="86">
        <v>759</v>
      </c>
      <c r="J56" s="87">
        <v>45</v>
      </c>
      <c r="K56" s="44">
        <f t="shared" si="2"/>
        <v>5.928853754940711</v>
      </c>
    </row>
    <row r="57" spans="1:11" x14ac:dyDescent="0.25">
      <c r="A57" s="6" t="s">
        <v>194</v>
      </c>
      <c r="B57" s="7" t="s">
        <v>195</v>
      </c>
      <c r="C57" s="86">
        <v>434</v>
      </c>
      <c r="D57" s="87">
        <v>15</v>
      </c>
      <c r="E57" s="44">
        <f t="shared" si="0"/>
        <v>3.4562211981566824</v>
      </c>
      <c r="F57" s="86">
        <v>566</v>
      </c>
      <c r="G57" s="87">
        <v>14</v>
      </c>
      <c r="H57" s="44">
        <f t="shared" si="1"/>
        <v>2.4734982332155475</v>
      </c>
      <c r="I57" s="86">
        <v>1000</v>
      </c>
      <c r="J57" s="87">
        <v>29</v>
      </c>
      <c r="K57" s="44">
        <f t="shared" si="2"/>
        <v>2.9000000000000004</v>
      </c>
    </row>
    <row r="58" spans="1:11" x14ac:dyDescent="0.25">
      <c r="A58" s="6" t="s">
        <v>196</v>
      </c>
      <c r="B58" s="7" t="s">
        <v>197</v>
      </c>
      <c r="C58" s="86">
        <v>333</v>
      </c>
      <c r="D58" s="87">
        <v>21</v>
      </c>
      <c r="E58" s="44">
        <f t="shared" si="0"/>
        <v>6.3063063063063058</v>
      </c>
      <c r="F58" s="86">
        <v>513</v>
      </c>
      <c r="G58" s="87">
        <v>35</v>
      </c>
      <c r="H58" s="44">
        <f t="shared" si="1"/>
        <v>6.8226120857699799</v>
      </c>
      <c r="I58" s="86">
        <v>846</v>
      </c>
      <c r="J58" s="87">
        <v>56</v>
      </c>
      <c r="K58" s="44">
        <f t="shared" si="2"/>
        <v>6.6193853427895979</v>
      </c>
    </row>
    <row r="59" spans="1:11" x14ac:dyDescent="0.25">
      <c r="A59" s="6" t="s">
        <v>198</v>
      </c>
      <c r="B59" s="7" t="s">
        <v>199</v>
      </c>
      <c r="C59" s="86">
        <v>757</v>
      </c>
      <c r="D59" s="87">
        <v>13</v>
      </c>
      <c r="E59" s="44">
        <f t="shared" si="0"/>
        <v>1.7173051519154559</v>
      </c>
      <c r="F59" s="86">
        <v>1489</v>
      </c>
      <c r="G59" s="87">
        <v>35</v>
      </c>
      <c r="H59" s="44">
        <f t="shared" si="1"/>
        <v>2.350570852921424</v>
      </c>
      <c r="I59" s="86">
        <v>2246</v>
      </c>
      <c r="J59" s="87">
        <v>48</v>
      </c>
      <c r="K59" s="44">
        <f t="shared" si="2"/>
        <v>2.1371326803205699</v>
      </c>
    </row>
    <row r="60" spans="1:11" x14ac:dyDescent="0.25">
      <c r="A60" s="6" t="s">
        <v>200</v>
      </c>
      <c r="B60" s="7" t="s">
        <v>201</v>
      </c>
      <c r="C60" s="86">
        <v>461</v>
      </c>
      <c r="D60" s="87">
        <v>16</v>
      </c>
      <c r="E60" s="44">
        <f t="shared" si="0"/>
        <v>3.4707158351409979</v>
      </c>
      <c r="F60" s="86">
        <v>775</v>
      </c>
      <c r="G60" s="87">
        <v>21</v>
      </c>
      <c r="H60" s="44">
        <f t="shared" si="1"/>
        <v>2.7096774193548385</v>
      </c>
      <c r="I60" s="86">
        <v>1236</v>
      </c>
      <c r="J60" s="87">
        <v>37</v>
      </c>
      <c r="K60" s="44">
        <f t="shared" si="2"/>
        <v>2.9935275080906147</v>
      </c>
    </row>
    <row r="61" spans="1:11" x14ac:dyDescent="0.25">
      <c r="A61" s="6" t="s">
        <v>202</v>
      </c>
      <c r="B61" s="7" t="s">
        <v>203</v>
      </c>
      <c r="C61" s="86">
        <v>472</v>
      </c>
      <c r="D61" s="87">
        <v>45</v>
      </c>
      <c r="E61" s="44">
        <f t="shared" si="0"/>
        <v>9.5338983050847457</v>
      </c>
      <c r="F61" s="86">
        <v>297</v>
      </c>
      <c r="G61" s="87">
        <v>18</v>
      </c>
      <c r="H61" s="44">
        <f t="shared" si="1"/>
        <v>6.0606060606060606</v>
      </c>
      <c r="I61" s="86">
        <v>769</v>
      </c>
      <c r="J61" s="87">
        <v>63</v>
      </c>
      <c r="K61" s="44">
        <f t="shared" si="2"/>
        <v>8.1924577373211953</v>
      </c>
    </row>
    <row r="62" spans="1:11" x14ac:dyDescent="0.25">
      <c r="A62" s="6" t="s">
        <v>204</v>
      </c>
      <c r="B62" s="7" t="s">
        <v>205</v>
      </c>
      <c r="C62" s="86">
        <v>446</v>
      </c>
      <c r="D62" s="87">
        <v>44</v>
      </c>
      <c r="E62" s="44">
        <f t="shared" si="0"/>
        <v>9.8654708520179373</v>
      </c>
      <c r="F62" s="86">
        <v>204</v>
      </c>
      <c r="G62" s="87">
        <v>8</v>
      </c>
      <c r="H62" s="44">
        <f t="shared" si="1"/>
        <v>3.9215686274509802</v>
      </c>
      <c r="I62" s="86">
        <v>650</v>
      </c>
      <c r="J62" s="87">
        <v>52</v>
      </c>
      <c r="K62" s="44">
        <f t="shared" si="2"/>
        <v>8</v>
      </c>
    </row>
    <row r="63" spans="1:11" x14ac:dyDescent="0.25">
      <c r="A63" s="6" t="s">
        <v>206</v>
      </c>
      <c r="B63" s="7" t="s">
        <v>207</v>
      </c>
      <c r="C63" s="86">
        <v>388</v>
      </c>
      <c r="D63" s="87">
        <v>19</v>
      </c>
      <c r="E63" s="44">
        <f t="shared" si="0"/>
        <v>4.8969072164948457</v>
      </c>
      <c r="F63" s="86">
        <v>379</v>
      </c>
      <c r="G63" s="87">
        <v>21</v>
      </c>
      <c r="H63" s="44">
        <f t="shared" si="1"/>
        <v>5.5408970976253293</v>
      </c>
      <c r="I63" s="86">
        <v>767</v>
      </c>
      <c r="J63" s="87">
        <v>40</v>
      </c>
      <c r="K63" s="44">
        <f t="shared" si="2"/>
        <v>5.2151238591916558</v>
      </c>
    </row>
    <row r="64" spans="1:11" x14ac:dyDescent="0.25">
      <c r="A64" s="6" t="s">
        <v>208</v>
      </c>
      <c r="B64" s="7" t="s">
        <v>209</v>
      </c>
      <c r="C64" s="86">
        <v>651</v>
      </c>
      <c r="D64" s="87">
        <v>22</v>
      </c>
      <c r="E64" s="44">
        <f t="shared" si="0"/>
        <v>3.3794162826420893</v>
      </c>
      <c r="F64" s="86">
        <v>1007</v>
      </c>
      <c r="G64" s="87">
        <v>29</v>
      </c>
      <c r="H64" s="44">
        <f t="shared" si="1"/>
        <v>2.8798411122144985</v>
      </c>
      <c r="I64" s="86">
        <v>1658</v>
      </c>
      <c r="J64" s="87">
        <v>51</v>
      </c>
      <c r="K64" s="44">
        <f t="shared" si="2"/>
        <v>3.0759951749095298</v>
      </c>
    </row>
    <row r="65" spans="1:11" x14ac:dyDescent="0.25">
      <c r="A65" s="6" t="s">
        <v>210</v>
      </c>
      <c r="B65" s="7" t="s">
        <v>211</v>
      </c>
      <c r="C65" s="86">
        <v>487</v>
      </c>
      <c r="D65" s="87">
        <v>37</v>
      </c>
      <c r="E65" s="44">
        <f t="shared" si="0"/>
        <v>7.5975359342915816</v>
      </c>
      <c r="F65" s="86">
        <v>330</v>
      </c>
      <c r="G65" s="87">
        <v>28</v>
      </c>
      <c r="H65" s="44">
        <f t="shared" si="1"/>
        <v>8.4848484848484862</v>
      </c>
      <c r="I65" s="86">
        <v>817</v>
      </c>
      <c r="J65" s="87">
        <v>65</v>
      </c>
      <c r="K65" s="44">
        <f t="shared" si="2"/>
        <v>7.9559363525091795</v>
      </c>
    </row>
    <row r="66" spans="1:11" x14ac:dyDescent="0.25">
      <c r="A66" s="6" t="s">
        <v>212</v>
      </c>
      <c r="B66" s="7" t="s">
        <v>213</v>
      </c>
      <c r="C66" s="86">
        <v>708</v>
      </c>
      <c r="D66" s="87">
        <v>41</v>
      </c>
      <c r="E66" s="44">
        <f t="shared" si="0"/>
        <v>5.7909604519774014</v>
      </c>
      <c r="F66" s="86">
        <v>523</v>
      </c>
      <c r="G66" s="87">
        <v>20</v>
      </c>
      <c r="H66" s="44">
        <f t="shared" si="1"/>
        <v>3.8240917782026771</v>
      </c>
      <c r="I66" s="86">
        <v>1231</v>
      </c>
      <c r="J66" s="87">
        <v>61</v>
      </c>
      <c r="K66" s="44">
        <f t="shared" si="2"/>
        <v>4.9553208773354989</v>
      </c>
    </row>
    <row r="67" spans="1:11" x14ac:dyDescent="0.25">
      <c r="A67" s="6" t="s">
        <v>214</v>
      </c>
      <c r="B67" s="7" t="s">
        <v>215</v>
      </c>
      <c r="C67" s="86">
        <v>515</v>
      </c>
      <c r="D67" s="87">
        <v>25</v>
      </c>
      <c r="E67" s="44">
        <f t="shared" si="0"/>
        <v>4.8543689320388346</v>
      </c>
      <c r="F67" s="86">
        <v>552</v>
      </c>
      <c r="G67" s="87">
        <v>30</v>
      </c>
      <c r="H67" s="44">
        <f t="shared" si="1"/>
        <v>5.4347826086956523</v>
      </c>
      <c r="I67" s="86">
        <v>1067</v>
      </c>
      <c r="J67" s="87">
        <v>55</v>
      </c>
      <c r="K67" s="44">
        <f t="shared" si="2"/>
        <v>5.1546391752577314</v>
      </c>
    </row>
    <row r="68" spans="1:11" x14ac:dyDescent="0.25">
      <c r="A68" s="6" t="s">
        <v>216</v>
      </c>
      <c r="B68" s="7" t="s">
        <v>217</v>
      </c>
      <c r="C68" s="86">
        <v>515</v>
      </c>
      <c r="D68" s="87">
        <v>21</v>
      </c>
      <c r="E68" s="44">
        <f t="shared" si="0"/>
        <v>4.0776699029126213</v>
      </c>
      <c r="F68" s="86">
        <v>788</v>
      </c>
      <c r="G68" s="87">
        <v>24</v>
      </c>
      <c r="H68" s="44">
        <f t="shared" si="1"/>
        <v>3.0456852791878175</v>
      </c>
      <c r="I68" s="86">
        <v>1303</v>
      </c>
      <c r="J68" s="87">
        <v>45</v>
      </c>
      <c r="K68" s="44">
        <f t="shared" si="2"/>
        <v>3.4535686876438989</v>
      </c>
    </row>
    <row r="69" spans="1:11" x14ac:dyDescent="0.25">
      <c r="A69" s="6" t="s">
        <v>218</v>
      </c>
      <c r="B69" s="7" t="s">
        <v>219</v>
      </c>
      <c r="C69" s="86">
        <v>457</v>
      </c>
      <c r="D69" s="87">
        <v>16</v>
      </c>
      <c r="E69" s="44">
        <f t="shared" si="0"/>
        <v>3.5010940919037199</v>
      </c>
      <c r="F69" s="86">
        <v>696</v>
      </c>
      <c r="G69" s="87">
        <v>19</v>
      </c>
      <c r="H69" s="44">
        <f t="shared" si="1"/>
        <v>2.7298850574712645</v>
      </c>
      <c r="I69" s="86">
        <v>1153</v>
      </c>
      <c r="J69" s="87">
        <v>35</v>
      </c>
      <c r="K69" s="44">
        <f t="shared" si="2"/>
        <v>3.0355594102341716</v>
      </c>
    </row>
    <row r="70" spans="1:11" x14ac:dyDescent="0.25">
      <c r="A70" s="6" t="s">
        <v>220</v>
      </c>
      <c r="B70" s="7" t="s">
        <v>221</v>
      </c>
      <c r="C70" s="86">
        <v>528</v>
      </c>
      <c r="D70" s="87">
        <v>19</v>
      </c>
      <c r="E70" s="44">
        <f t="shared" si="0"/>
        <v>3.5984848484848486</v>
      </c>
      <c r="F70" s="86">
        <v>738</v>
      </c>
      <c r="G70" s="87">
        <v>27</v>
      </c>
      <c r="H70" s="44">
        <f t="shared" si="1"/>
        <v>3.6585365853658534</v>
      </c>
      <c r="I70" s="86">
        <v>1266</v>
      </c>
      <c r="J70" s="87">
        <v>46</v>
      </c>
      <c r="K70" s="44">
        <f t="shared" si="2"/>
        <v>3.6334913112164293</v>
      </c>
    </row>
    <row r="71" spans="1:11" x14ac:dyDescent="0.25">
      <c r="A71" s="6" t="s">
        <v>222</v>
      </c>
      <c r="B71" s="7" t="s">
        <v>223</v>
      </c>
      <c r="C71" s="86">
        <v>657</v>
      </c>
      <c r="D71" s="87">
        <v>19</v>
      </c>
      <c r="E71" s="44">
        <f t="shared" ref="E71:E75" si="3">D71/C71*100</f>
        <v>2.8919330289193299</v>
      </c>
      <c r="F71" s="86">
        <v>1001</v>
      </c>
      <c r="G71" s="87">
        <v>33</v>
      </c>
      <c r="H71" s="44">
        <f t="shared" ref="H71:H75" si="4">G71/F71*100</f>
        <v>3.296703296703297</v>
      </c>
      <c r="I71" s="86">
        <v>1658</v>
      </c>
      <c r="J71" s="87">
        <v>52</v>
      </c>
      <c r="K71" s="44">
        <f t="shared" ref="K71:K75" si="5">J71/I71*100</f>
        <v>3.1363088057901085</v>
      </c>
    </row>
    <row r="72" spans="1:11" x14ac:dyDescent="0.25">
      <c r="A72" s="6" t="s">
        <v>224</v>
      </c>
      <c r="B72" s="7" t="s">
        <v>225</v>
      </c>
      <c r="C72" s="86">
        <v>425</v>
      </c>
      <c r="D72" s="87">
        <v>31</v>
      </c>
      <c r="E72" s="44">
        <f t="shared" si="3"/>
        <v>7.2941176470588234</v>
      </c>
      <c r="F72" s="86">
        <v>239</v>
      </c>
      <c r="G72" s="87">
        <v>19</v>
      </c>
      <c r="H72" s="44">
        <f t="shared" si="4"/>
        <v>7.9497907949790791</v>
      </c>
      <c r="I72" s="86">
        <v>664</v>
      </c>
      <c r="J72" s="87">
        <v>50</v>
      </c>
      <c r="K72" s="44">
        <f t="shared" si="5"/>
        <v>7.5301204819277112</v>
      </c>
    </row>
    <row r="73" spans="1:11" x14ac:dyDescent="0.25">
      <c r="A73" s="6" t="s">
        <v>226</v>
      </c>
      <c r="B73" s="7" t="s">
        <v>227</v>
      </c>
      <c r="C73" s="86">
        <v>507</v>
      </c>
      <c r="D73" s="87">
        <v>30</v>
      </c>
      <c r="E73" s="44">
        <f t="shared" si="3"/>
        <v>5.9171597633136095</v>
      </c>
      <c r="F73" s="86">
        <v>368</v>
      </c>
      <c r="G73" s="87">
        <v>14</v>
      </c>
      <c r="H73" s="44">
        <f t="shared" si="4"/>
        <v>3.804347826086957</v>
      </c>
      <c r="I73" s="86">
        <v>875</v>
      </c>
      <c r="J73" s="87">
        <v>44</v>
      </c>
      <c r="K73" s="44">
        <f t="shared" si="5"/>
        <v>5.0285714285714285</v>
      </c>
    </row>
    <row r="74" spans="1:11" x14ac:dyDescent="0.25">
      <c r="A74" s="6">
        <v>999</v>
      </c>
      <c r="B74" s="7" t="s">
        <v>228</v>
      </c>
      <c r="C74" s="86">
        <v>438</v>
      </c>
      <c r="D74" s="87">
        <v>0</v>
      </c>
      <c r="E74" s="44">
        <f t="shared" si="3"/>
        <v>0</v>
      </c>
      <c r="F74" s="86">
        <v>70</v>
      </c>
      <c r="G74" s="87">
        <v>52</v>
      </c>
      <c r="H74" s="44">
        <f t="shared" si="4"/>
        <v>74.285714285714292</v>
      </c>
      <c r="I74" s="86">
        <v>508</v>
      </c>
      <c r="J74" s="87">
        <v>52</v>
      </c>
      <c r="K74" s="44">
        <f t="shared" si="5"/>
        <v>10.236220472440944</v>
      </c>
    </row>
    <row r="75" spans="1:11" x14ac:dyDescent="0.25">
      <c r="A75" s="30" t="s">
        <v>73</v>
      </c>
      <c r="B75" s="31"/>
      <c r="C75" s="128">
        <v>40829</v>
      </c>
      <c r="D75" s="129">
        <v>1565</v>
      </c>
      <c r="E75" s="130">
        <f t="shared" si="3"/>
        <v>3.833059834921257</v>
      </c>
      <c r="F75" s="128">
        <v>46420</v>
      </c>
      <c r="G75" s="129">
        <v>1693</v>
      </c>
      <c r="H75" s="130">
        <f t="shared" si="4"/>
        <v>3.6471348556656609</v>
      </c>
      <c r="I75" s="128">
        <v>87249</v>
      </c>
      <c r="J75" s="129">
        <v>3258</v>
      </c>
      <c r="K75" s="130">
        <f t="shared" si="5"/>
        <v>3.7341402193721418</v>
      </c>
    </row>
  </sheetData>
  <mergeCells count="4">
    <mergeCell ref="A5:B5"/>
    <mergeCell ref="D5:E5"/>
    <mergeCell ref="G5:H5"/>
    <mergeCell ref="J5:K5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12</vt:i4>
      </vt:variant>
    </vt:vector>
  </HeadingPairs>
  <TitlesOfParts>
    <vt:vector size="12" baseType="lpstr">
      <vt:lpstr>1. Äänestysakt._äänestysalue</vt:lpstr>
      <vt:lpstr>2. Äänestysakt._sukupuolittain</vt:lpstr>
      <vt:lpstr> 3. Äänestysakt.__muutos</vt:lpstr>
      <vt:lpstr>4. Äänestysakt._muut_kansalais</vt:lpstr>
      <vt:lpstr>5. Ehdok_äänimäärät_ryhmittäin</vt:lpstr>
      <vt:lpstr>6. Puolueiden kannatus</vt:lpstr>
      <vt:lpstr>7. Puolueiden äänimäärät</vt:lpstr>
      <vt:lpstr>8. Puolueiden kannatus_muutos</vt:lpstr>
      <vt:lpstr>9. Hylätyt_äänestysalueittain</vt:lpstr>
      <vt:lpstr>10. Hylätyt_perusteittain</vt:lpstr>
      <vt:lpstr>11. Hylätyt_kaupungeittain</vt:lpstr>
      <vt:lpstr>12. Hylätyt_kaup_vmuutos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Aluevaalit Vantaalla 2025_liitteet</dc:title>
  <dc:creator>klaus.bossart@vantaa.fi</dc:creator>
  <cp:lastModifiedBy>Rönn Sirpa</cp:lastModifiedBy>
  <cp:lastPrinted>2021-08-02T07:02:09Z</cp:lastPrinted>
  <dcterms:created xsi:type="dcterms:W3CDTF">2017-05-11T12:40:30Z</dcterms:created>
  <dcterms:modified xsi:type="dcterms:W3CDTF">2025-11-11T07:01:17Z</dcterms:modified>
</cp:coreProperties>
</file>